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96" yWindow="-204" windowWidth="20748" windowHeight="13056"/>
  </bookViews>
  <sheets>
    <sheet name="Cena" sheetId="1" r:id="rId1"/>
    <sheet name="Gwarancja" sheetId="9" r:id="rId2"/>
  </sheets>
  <definedNames>
    <definedName name="_xlnm._FilterDatabase" localSheetId="0" hidden="1">Cena!$L$4:$L$7</definedName>
    <definedName name="_xlnm.Criteria" localSheetId="0">Cena!#REF!</definedName>
    <definedName name="_xlnm.Print_Area" localSheetId="1">Gwarancja!$A$1:$G$34</definedName>
    <definedName name="_xlnm.Print_Titles" localSheetId="0">Cena!$1:$4</definedName>
    <definedName name="_xlnm.Print_Titles" localSheetId="1">Gwarancja!$9:$9</definedName>
  </definedNames>
  <calcPr calcId="125725"/>
</workbook>
</file>

<file path=xl/calcChain.xml><?xml version="1.0" encoding="utf-8"?>
<calcChain xmlns="http://schemas.openxmlformats.org/spreadsheetml/2006/main">
  <c r="K11" i="1"/>
  <c r="K12"/>
  <c r="K24"/>
  <c r="K25"/>
  <c r="G31"/>
  <c r="A16" i="9"/>
  <c r="B16"/>
  <c r="C16"/>
  <c r="A17"/>
  <c r="B17"/>
  <c r="C17"/>
  <c r="A18"/>
  <c r="B18"/>
  <c r="C18"/>
  <c r="A19"/>
  <c r="B19"/>
  <c r="C19"/>
  <c r="A20"/>
  <c r="B20"/>
  <c r="C20"/>
  <c r="A21"/>
  <c r="B21"/>
  <c r="C21"/>
  <c r="A22"/>
  <c r="B22"/>
  <c r="C22"/>
  <c r="A23"/>
  <c r="B23"/>
  <c r="C23"/>
  <c r="A24"/>
  <c r="B24"/>
  <c r="C24"/>
  <c r="A25"/>
  <c r="B25"/>
  <c r="C25"/>
  <c r="A26"/>
  <c r="B26"/>
  <c r="C26"/>
  <c r="A27"/>
  <c r="B27"/>
  <c r="C27"/>
  <c r="A28"/>
  <c r="B28"/>
  <c r="C28"/>
  <c r="A29"/>
  <c r="B29"/>
  <c r="C29"/>
  <c r="A30"/>
  <c r="B30"/>
  <c r="C30"/>
  <c r="A31"/>
  <c r="B31"/>
  <c r="C31"/>
  <c r="A32"/>
  <c r="B32"/>
  <c r="C32"/>
  <c r="A33"/>
  <c r="B33"/>
  <c r="C33"/>
  <c r="A34"/>
  <c r="B34"/>
  <c r="C34"/>
  <c r="A14"/>
  <c r="A13"/>
  <c r="B10"/>
  <c r="C10"/>
  <c r="B11"/>
  <c r="A10"/>
  <c r="B12"/>
  <c r="C12"/>
  <c r="B14"/>
  <c r="C14"/>
  <c r="B15"/>
  <c r="C15"/>
  <c r="B13"/>
  <c r="C13"/>
  <c r="A6" i="1"/>
  <c r="A11" i="9"/>
  <c r="A7" i="1"/>
  <c r="A12" i="9"/>
  <c r="A10" i="1"/>
  <c r="A15" i="9"/>
  <c r="K31" i="1" l="1"/>
  <c r="K32" s="1"/>
</calcChain>
</file>

<file path=xl/sharedStrings.xml><?xml version="1.0" encoding="utf-8"?>
<sst xmlns="http://schemas.openxmlformats.org/spreadsheetml/2006/main" count="72" uniqueCount="50">
  <si>
    <t xml:space="preserve">Załącznik nr 1     </t>
  </si>
  <si>
    <t>L.p.</t>
  </si>
  <si>
    <t xml:space="preserve">              Opis przedmiotu zamówienia</t>
  </si>
  <si>
    <t>Ilość</t>
  </si>
  <si>
    <t xml:space="preserve">Załącznik nr 2     </t>
  </si>
  <si>
    <r>
      <t>Warunki gwarancji i serwisu</t>
    </r>
    <r>
      <rPr>
        <b/>
        <sz val="10"/>
        <rFont val="Times New Roman"/>
        <family val="1"/>
      </rPr>
      <t xml:space="preserve">       </t>
    </r>
  </si>
  <si>
    <t>Termin gwarancji</t>
  </si>
  <si>
    <t>1. Termin gwarancji, tj okres jaki obejmuje gwarancja.</t>
  </si>
  <si>
    <t>3. Liczba napraw gwarancyjnych tego samego elementu zobowiązująca wykonawcę do wymiany urządzenia na nowe.</t>
  </si>
  <si>
    <t>4. Czas naprawy gwarancyjnej po którego przekroczeniu przedłuża się gwarancję.</t>
  </si>
  <si>
    <t>VAT (%)</t>
  </si>
  <si>
    <t>Cena jednostkowa z VAT</t>
  </si>
  <si>
    <t>Cena za całość z VAT</t>
  </si>
  <si>
    <r>
      <t>WIP-ZP-F01 -Formularz asortymentowo - cenowy</t>
    </r>
    <r>
      <rPr>
        <b/>
        <sz val="10"/>
        <rFont val="Times New Roman"/>
        <family val="1"/>
      </rPr>
      <t xml:space="preserve">   1/2    </t>
    </r>
  </si>
  <si>
    <r>
      <t>WIP-ZP-F01 -Formularz asortymentowo - cenowy</t>
    </r>
    <r>
      <rPr>
        <b/>
        <sz val="10"/>
        <rFont val="Times New Roman"/>
        <family val="1"/>
      </rPr>
      <t xml:space="preserve">   2/2    </t>
    </r>
  </si>
  <si>
    <t>2. Czas reakcji.</t>
  </si>
  <si>
    <t>24 m-ce</t>
  </si>
  <si>
    <t>Oferowany okres gwarancji (m-ce)</t>
  </si>
  <si>
    <t>cena jednostkowa netto</t>
  </si>
  <si>
    <t>Kabel sieciowy UTP kat. 5e 3 metry</t>
  </si>
  <si>
    <t>24 m-cy</t>
  </si>
  <si>
    <t xml:space="preserve">Mysz optyczna przewodowa USB, rozdzielczość min. 1000dpi </t>
  </si>
  <si>
    <t>Urządzenie wielofunkcyjne kolor
Technologia druku: druk atramentowy, kolorowy, Funkcje drukowanie: kopiowanie i skanowanie; Prędkość druku w czerni /kolor (A4, tryb normal): 11/6 ( str/min); Jakość druku w czerni /kolor: 6000x1200 dpi; Normatywny cykl pracy (miesięcznie, format A4): 2500 str./miesiąc; Czas wydruku pierwszej strony (A4): max. 9 sekund; Typ skanera  Płaski, CIS; Optyczna rozdzielczość skanowania:1200x2400 dpi; Maksymalny format skanowania:  A4; Szybkość kopiowania w czerni /kolor: 4,4/2,7 (str./min.); Rozdzielczość kopiowania: 1200x1200 dpi; Maksymalna pojemność podajnika (arkusze): 100 arkuszy; Nośniki: Papier zwykły, koperty ; Druk dwustronny: Ręczny, Standardowe wymiary nośników: A4, A5, A6, B5, DL Letter,100x150, 130x180mm; Zalecana gramatura nośników: do 220 g/m2; Pamięć   min. 64 MB; Wyświetlacz : Wbudowany ; Rozwiązania komunikacyjne USB 2.0; Obsługiwane systemy operacyjne Microsoft® Windows®: Windows 7 (32 i 64 bit); Mac OS X v10.5 Linux CUPS lub nowsze; Zasilanie  220–240 V AC 50/60 Hz; Waga netto: Max. 8 Kg; Zawartość¬ opakowania  Drukarka, kabel zasilania, kabel USB 2.0, płyta CD (z instrukcją użytkownika i oprogramowaniem drukarki), Oryginalne tusze startowe : -czarny (do 6000 str.);- kolorowe (do 5000 str.); Gwarancja min 2 lata.</t>
  </si>
  <si>
    <t>Dysk SSD 256GB z interfejsem SATA, wewnętrzny. Prędkość odczytu min. 560 MB/s, prędkość  zapisu min. 510 MB/s. Gwarancja min 5 lat.</t>
  </si>
  <si>
    <t xml:space="preserve">Drukarka monohromatyczna laserowa,Technologia druku druk laserowy, monochromatyczny, Prędkość druku w czerni (A4, tryb normal) 30 str/min, Jakość druku  1200 x 1200 dpi, Normatywny cykl pracy (miesięcznie, format A4) 15 000 str./miesiąc, Czas wydruku pierwszej strony (A4) max. 8.5 sekundy, Szybkość procesora min. 600 Mhz
Maksymalna pojemność podajnika (arkusze) 251 arkuszy, Nośniki papier zwykły, papier makulaturowy, papier bond, etykiety, koperty; Druk dwustronny Automatyczny; Standardowe wymiary nośników A4, Letter, A5, A6, Executive, koperty; Zalecana gramatura nośników od 60 do 230 g/m2; Pamięć   min. 64 MB; Rozwiązania komunikacyjne USB (2.0 Hi-Speed) Wireless (IEEE 802.11b/g/n ) Wi-Fi Direct; Obsługiwane systemy operacyjne Windows 7 -32 I -64 bit; Mac OS X v10.5 lub nowsze; Zasilanie  sieciowe AC (220-240V); Waga  Max. 7,2 Kg; Wymiary Max. szerokość 356 mm, głębokość 360 mm, wysokość 183 mm; Zawartość opakowania  Drukarka, kabel zasilania, kabel USB 2.0, płyta CD (z instrukcją użytkownika i oprogramowaniem drukarki), toner startowy; Gwarancja 2 lata.  Dodatkowo 1 toner oryginalny (do każdego urządzenia) o wydajności min. 1200 stron.
</t>
  </si>
  <si>
    <t>Kabel HDMI 3m, standard HDMI v1.4 ; końcówka 1 - 1 x HDMI v1.4; końcówka 2 -  1 x HDMI v1.4; długość 300 cm; Pozłacane styki, Gwarancja 5 lat</t>
  </si>
  <si>
    <t>Kabe VGA 3 m,   Typ  VGA (D-sub) - VGA (D-sub);  Złącze 1  VGA (D-sub) męskie;  Złącze 2  VGA (D-sub) męskie;  Zastosowanie  Wideo;  Długość  3 m;  Kolor  Czarny;  Gwarancja  36 miesięcy (gwarancja producenta)</t>
  </si>
  <si>
    <t>Pamieć USB; interfejs  USB 3.1; pojemność  64 GB; Maks. prędkość zapisu  180 MB/s nie mniejsza niż 150 MB/s, 
Maks. prędkość odczytu  350 MB/s, nie mniejsza niż 300 MB/s, makysmalne wymiary: 76.3 x 23.48 x 12.17 mm , Gwarancja  5 lat</t>
  </si>
  <si>
    <t>kabel UTP,  kat5e  linka, typ :  szpula,  typ ekranowania :  UTP, długość :  30500 cm, kolor :  szary</t>
  </si>
  <si>
    <t>Gnizado sieciowe natynkowe, kategoria 5e (1000 Mbit), sandard RJ-45 (10/100/1000Mb/s), końcówka 2 RJ45 
kolor biały, Gwarancja 2 lata</t>
  </si>
  <si>
    <t>Monitor, Przekątna min. 23,5 cala,   Powłoka matrycy  Matowa,   Rodzaj matrycy  LED, PLS,   Rozdzielczość ekranu min. 1920 x 1080 (FullHD),   Format ekranu  16:9,   Częstotliwość odświeżania  60 Hz,   Jasność  250 cd/m?,   Kontrast statyczny  1 000:1,   Kąt widzenia w poziomie  178 stopni,  Kąt widzenia w pionie  178 stopni,  Czas reakcji  4 ms,  Liczba wyświetlanych kolorów  16,7 mln,  Rodzaje wejść / wyjść  VGA (D-sub) - 1 szt., HDMI - 1 szt., DC-in (wejście zasilania) - 1 szt.,   Pobór mocy podczas pracy max. 25 W,  Pobór mocy podczas spoczynku max.   &lt; 0,3 W,  Wymiary max. Szerokość  548 mm, Wysokość (z podstawą)  424 mm, Głębokość (z podstawą)  219 mm, max. waga  3,3 kg,   Dołączone akcesoria  Kabel HDMI,  Kabel zasilający, Zasilacz
 Gwarancja  24 miesiące (gwarancja producenta)</t>
  </si>
  <si>
    <t>Komputer typu laptop (ultrabook) o parametrach: system operacyjny min. MacOS Sierra, Rodzina procesora: nie gorszy niż Intel Core i7-5650U, Taktowanie procesora 2.2 GHz (Turbo Boost do 3,2 GHz), Rozdzielczość 1440 x 900 Powierzchnia matrycy: Błyszcząca, Technologia podświetlania: Diody LED, Zainstalowana pamięć RAM 8 GB, Rodzaj pamięci LPDDR3 Częstotliwość szyny pamięci 1600 MHz, porty we/wy 1 x Audio (Słuchawki / Line-out) Kamera internetowa, Typ ogniwa Li-poly, Porty USB: 2 x USB 3.0 Type-A, Porty wideo: 1 x Thunderbolt 2, Kolor Srebrny, Dysk SSD 256 GB, Interfejs dysku SSD PCI-Express,  Podświetlana klawiatura, Czas pracy na baterii/bateriach do 12 h, Przekątna ekranu 13,3', Pojemność dysku SSD 256 GB, Typ dysku SSD, Typ matrycy LCD TFT, Czytnik kart pamięci SDXC, Komunikacja WiFi 802.11 a/b/g/n/ac, Bluetooth 4.0,  Pojemność baterii 54 Wh, Zasilacz 45W, waga poniżej 1, 5 kg,</t>
  </si>
  <si>
    <r>
      <t xml:space="preserve">Komputer PC
</t>
    </r>
    <r>
      <rPr>
        <sz val="10"/>
        <rFont val="Times New Roman"/>
        <family val="1"/>
        <charset val="238"/>
      </rPr>
      <t xml:space="preserve">procesor o wydajności minimalnej wg CPU Benchmarks z dnia 21.03.2018 - 10 000 p http://www.cpubenchmark.net/high_end_cpus.html 
RAM 16 GB DDR3-1333 (PC3-10600)
dysk HDD 500 GB
napęd optyczny DVD+/-RW
karta dźwiękowa zintegrowana 
karta graficzna zewnętrzna 2GB; indeks 3Dmark11: 1900
obudowa czarna
złącza na przednim panelu 2 x USB / 1 x USB 3.0 / audio
złącza na tylnym panelu Audio/ 1 x RJ45 /1 x VGA/1 x DVI-D
2 x PS2/ 2 x USB / 2 x USB 3.0
zasilacz min. 500 W
system operacyjny Windows 10 Professional (64bit) PL
klawiatura i mysz Logitech w kolorze czarnym </t>
    </r>
    <r>
      <rPr>
        <b/>
        <sz val="10"/>
        <rFont val="Times New Roman"/>
        <family val="1"/>
      </rPr>
      <t xml:space="preserve">
</t>
    </r>
  </si>
  <si>
    <r>
      <t xml:space="preserve">Komputer PC
</t>
    </r>
    <r>
      <rPr>
        <sz val="10"/>
        <rFont val="Times New Roman"/>
        <family val="1"/>
        <charset val="238"/>
      </rPr>
      <t xml:space="preserve">procesor o wydajności minimalnej wg CPU Benchmarks z dnia 21.03.2018 - 16 000 p http://www.cpubenchmark.net/high_end_cpus.html 
Karta graficzna zewnętrzna: wymóg konieczny - certyfikowana do współpracy z środowiskiem Solid Works i GOM (, minimum 4GB pamięci własnej GDDR5, osługa minimum DirectX 12, OpenCL 1.2, OpenGL 4.3, magistrala 256 bit, taktowanie pamięci 5012 MHz
RAM: minimum 64 GB DDR4 2133 MHz
dysk HDD 500 GB,  SSD 250 GB 
napęd optyczny DVD+/-RW
karta dźwiękowa zintegrowana 
obudowa czarna
złącza na przednim panelu 2 x USB / 1 x USB 3.0 / audio
złącza na tylnym panelu Audio/ 1 x RJ45 /1 x VGA/1 x DVI-D
2 x PS2/ 2 x USB / 2 x USB 3.0
zasilacz min. 500 W
system operacyjny Windows 10 Professional (64bit) PL
klawiatura i mysz Logitech w kolorze czarnym </t>
    </r>
  </si>
  <si>
    <r>
      <t xml:space="preserve">Mysz optyczna
</t>
    </r>
    <r>
      <rPr>
        <sz val="10"/>
        <rFont val="Times New Roman"/>
        <family val="1"/>
        <charset val="238"/>
      </rPr>
      <t>przewodowa USB
rozdzielczość min. 1000 dpi</t>
    </r>
    <r>
      <rPr>
        <sz val="10"/>
        <rFont val="Times New Roman"/>
        <family val="1"/>
        <charset val="1"/>
      </rPr>
      <t xml:space="preserve">
ilość klawiszy 3
ilość rolek 1 </t>
    </r>
  </si>
  <si>
    <r>
      <t xml:space="preserve">Klawiatura komputerowa
</t>
    </r>
    <r>
      <rPr>
        <sz val="10"/>
        <rFont val="Times New Roman"/>
        <family val="1"/>
        <charset val="238"/>
      </rPr>
      <t>przewodowa USB
czarna</t>
    </r>
    <r>
      <rPr>
        <sz val="10"/>
        <rFont val="Times New Roman"/>
        <family val="1"/>
        <charset val="1"/>
      </rPr>
      <t xml:space="preserve">
</t>
    </r>
  </si>
  <si>
    <r>
      <t xml:space="preserve">Projektor multimedialny: 
</t>
    </r>
    <r>
      <rPr>
        <sz val="10"/>
        <rFont val="Times New Roman"/>
        <family val="1"/>
        <charset val="238"/>
      </rPr>
      <t>Rozdzielczość bazowa: Fill HD (1920 x 1080); 
Proporcje obrazu 16:9;
Siła lampy: 200 W; 
Współczynnik kontrastu: 15000 :1; 
Jasność: 4000 ANSI lumen; 
Korekcja obrazu;
Dwa złącza HDMI; 1 x VGA;
Możliwość łączenia się po WiFi</t>
    </r>
  </si>
  <si>
    <t>Windows 10 Professional (64bit) PL</t>
  </si>
  <si>
    <t>36 m-cy z opcją przedłużenia gwarancji do 60 m-cy</t>
  </si>
  <si>
    <r>
      <t xml:space="preserve">Osłona na wtyk RJ45 , </t>
    </r>
    <r>
      <rPr>
        <b/>
        <sz val="10"/>
        <rFont val="Times New Roman"/>
        <family val="1"/>
        <charset val="238"/>
      </rPr>
      <t>paczka 100szt</t>
    </r>
    <r>
      <rPr>
        <sz val="10"/>
        <rFont val="Times New Roman"/>
        <family val="1"/>
        <charset val="238"/>
      </rPr>
      <t>. , kolor szry</t>
    </r>
  </si>
  <si>
    <t xml:space="preserve"> Wtyk zaciskany RJ45, standard RJ45, Paczka  100 szt.</t>
  </si>
  <si>
    <t>producenta</t>
  </si>
  <si>
    <t>60 m-cy</t>
  </si>
  <si>
    <t xml:space="preserve">Komputer stacjonarny. Komputer stacjonarny wykorzystaywany w pracach badawczo – rozwojowych z wykorzystaniem dedykowanego specjalistycznego oprogramowania oraz pracy w programach CAD/CAM/CAE: NX, CREO.
• Płyta główna formatu ATX :  obsługa pamięci DDR4-2400 MHz, DDR4-2133 MHz, do 64 GB, 4 gniazda - 2 wolne po instalacji pamięci RAM; karta dźwiękowa: zintegrowana, karta sieciowa: zintegrowana 10/100/1000 Mbit/s, złącza wewnętrzne: PCIe 3.0 x1 - 3 szt.,  PCI - 1 szt.,  M.2 - 2 szt.,  PCIe 3.0 x16 - 2 szt.,  SATA III (6 Gb/s) - 6 szt., • Procesor z dopasowanym układem chłodzenia powinien osiągać w teście wydajności PassMark wynik co najmniej 7401 punktów wynik dostepny na stronie https://www.cpubenchmark.net/cpu.php • Pamięć min. RAM 2x4GB DDR4:  Częstotliwość pracy 2400 MHz, Opóźnienie   CL 15,  Napięcie  1,2 V,  Radiator, • Karta graficzna dedykowana  do grafiki w sytemach CAD/CAM/CAE NX, Creo wymagania min.:  pamięć GDDR3 2GB, 128 bit, liczba rdzeni CUDA 192,  gniazda: 1x Display Port, 1xDVI-D,  Złącze: PCI-E 2.0 PCI-E 16x,  obsługiwane standardy OpenGL 4.5, DirectX 11, Shader Model 5.0, wpospomaganie sprzętowe OpenGL; maksymalny pobór mocy 45 W;  Oferowana karta graficzna musi osiągać w teście PassMark Performance Test co najmniej wynik 834 punktów w G3D Mark, wynik dostępny na stronie: https://www.videocardbenchmark.net/gpu.php?gpu=Quadro+K420&amp;id=2992 
• Pamięć masowa: dysk twardy SSD 1 sztuka wymagania min.: pojemność 256 GB,  interfejs: SATA III, szerokość 2,5”,  Prędkość odczytu min 555 MB/s,  Prędkość zapisu min.: 540 MB/s,  MTBF:2000000 h, • Napęd optyczny 1 sztuka: DVD±RW DL,  interfejs  SATA,  szerokość 5,25”,  zapis DVD+-R: min. 16x, kolor zgodny z obudową • Obudowa: middle tower (ATX, mATX, mini ITX), kieszenie zewnętrzne: 1x 5,25”,  kieszenie wewnętrzne: 2x 3,5”, 2x 2,5”,  złącza z przodu: 2x USB 3.0 , mikrofon, słuchawki, czytnik kart pamięci SD/microSD,   zamontowane wentylatory z wtyczkami zasilania min. 3 pin: 2x120 mm,  kolor czarny • Zasilacz; moc 600 W;  Standard  ATX ; typ PFC  Aktywny ; Sprawność  ponad  85% ; Zabezpieczenia  SCP, OPP, UVP, OVP; Wtyczki: EPS12V 20+4 (24) pin - 1 szt.; MOLEX 4-pin - 2 szt.;  SATA - 6 szt.; PCI-E 2.0 6+2 (8) pin - 2 szt.;  CPU 8-pin - 1 szt.  Dodatkowe wyposażnie: Mysz optyczna przewodowa,• mysz optyczna z rolką, sensor optyczny o rozdzielczości 800 dpi, 3 przyciski (w tym 1 pokrętło), złącze USB, kolor czarny mysz , kabel długość 180 cm. ; Klawiatura przewodowa, złącze USB, układ US o niskim skoku, poziomy enter, duży backspace, odporna na zachlapanie, składane nóżki, kolor czarny,  
</t>
  </si>
  <si>
    <r>
      <t xml:space="preserve">Komputer do prac biurowych (klasy biznes) wyposażony w procesor o wydajności CPU Mark min. 6691. Obudowa small Form Factor.  Ilość pamięci RAM min. 8GB DDR3 1600MHz. Dysk twardy SSD o pojemności 128GB SATA.  Karta graficzna i dźwiękowa zintegrowana. Karta sieciowa przewodowa 10/100/1000 Mb/s,  wbudowany interfejs BlueTooth v. 4.0. Wyposażony w złącza: 1xLAN, 1xHDMI, 1xVGA, 4xUSB. Wejścia i wyjścia audio. Wbudowany napęd optyczny DVD +/-RW. Zainstalowany system operacyjny Windows 7 lub 10 w wersji Pro 64Bit. *W zestawie dołączona klawiatura i mysz współpracująca z ww zestawem. Komputer oznaczony logo producenta, oferowany w ciągłej sprzedaży. </t>
    </r>
    <r>
      <rPr>
        <b/>
        <sz val="10"/>
        <rFont val="Times New Roman"/>
        <family val="1"/>
        <charset val="238"/>
      </rPr>
      <t>Oferowane modele komputerów muszą posiadać certyfikat Microsoft, potwierdzający poprawną współpracę oferowanych modeli komputerów z systemem operacyjnym Windows 7 32bit i 64bit (załączyć wydruk ze strony Microsoft WHCL)</t>
    </r>
    <r>
      <rPr>
        <sz val="10"/>
        <rFont val="Times New Roman"/>
        <family val="1"/>
        <charset val="238"/>
      </rPr>
      <t>. Certyfikat ISO9001 dla producenta sprzętu (załączyć dokument potwierdzający spełnianie wymogu). Deklaracja zgodności CE (załączyć do oferty) 3 letnia gwarancja producenta świadczona na miejscu u klienta, czas reakcji serwisu – do końca następnego dnia roboczego. Firma serwisująca musi posiadać ISO 9001:2000 na świadczenie usług serwisowych oraz posiadać autoryzacje producenta komputera – dokumenty potwierdzające załączyć do oferty.Wsparcie techniczne producenta:
możliwość telefonicznego sprawdzenia konfiguracji sprzętowej komputera oraz warunków gwarancji po podaniu numeru seryjnego bezpośrednio u producenta lub jego przedstawiciela, dostęp do najnowszych sterowników i uaktualnień na stronie producenta zestawu realizowany poprzez podanie na dedykowanej stronie internetowej producenta numeru seryjnego lub modelu komputera – do oferty należy dołączyć link strony.</t>
    </r>
  </si>
  <si>
    <t>Komputer do prac biurowych (klasy biznes) wyposażony w procesor o wydajności CPU Mark min. 5493.  Ilość pamięci RAM min. 8GB DDR4. Dysk twardy magnetyczny o pojemności 500GB SATA.  Karta graficzna i dźwiękowa zintegrowana. Karta sieciowa przewodowa 10/100/1000 Mb/s,  wbudowany interfejs BlueTooth v. 4.0. Wyposażony w złącza: 1xLAN, 1xHDMI, 1xVGA, 4xUSB. Wejścia i wyjścia audio. Wbudowany napęd optyczny DVD +/-RW.
W zestawie dołączona klawiatura i mysz współpracująca z ww zestawem. Komputer oznaczony logo producenta, oferowany w ciągłej sprzedaży. Oferowane modele komputerów muszą posiadać certyfikat Microsoft, potwierdzający poprawną współpracę oferowanych modeli komputerów z systemem operacyjnym Windows 7 32bit i 64bit (załączyć wydruk ze strony Microsoft WHCL). Certyfikat ISO9001 dla producenta sprzętu (załączyć dokument potwierdzający spełnianie wymogu). Deklaracja zgodności CE (załączyć do oferty). Firma serwisująca musi posiadać ISO 9001:2000 na świadczenie usług serwisowych oraz posiadać autoryzacje producenta komputera – dokumenty potwierdzające załączyć do oferty.Wsparcie techniczne producenta:
możliwość telefonicznego sprawdzenia konfiguracji sprzętowej komputera oraz warunków gwarancji po podaniu numeru seryjnego bezpośrednio u producenta lub jego przedstawiciela, dostęp do najnowszych sterowników i uaktualnień na stronie producenta zestawu realizowany poprzez podanie na dedykowanej stronie internetowej producenta numeru seryjnego lub modelu komputera – do oferty należy dołączyć link strony.</t>
  </si>
  <si>
    <t>System operacyjny Windows 7 Pro 64bit.</t>
  </si>
  <si>
    <t>Oferowany termin dostawy max 14 dni</t>
  </si>
  <si>
    <r>
      <t>Laserowe urządzenie wielofunkcyjne umożliwiają drukowanie monochromatyczne w czerni i bieli, kopiowanie, skanowanie kolorowe. Prędkość druku 30 stron na minutę. Pierwszy wydruk uzyskiwany maksymalnie po 8,5 sekundy. Funkcja automatycznego druku dwustronnego oraz możliwość druku broszur oraz tryb automatycznego skanowania dwustronnego. Automatyczny podajnik papieru do skanera (</t>
    </r>
    <r>
      <rPr>
        <b/>
        <sz val="10"/>
        <rFont val="Times New Roman"/>
        <family val="1"/>
        <charset val="238"/>
      </rPr>
      <t>ADF</t>
    </r>
    <r>
      <rPr>
        <sz val="10"/>
        <rFont val="Times New Roman"/>
        <family val="1"/>
        <charset val="238"/>
      </rPr>
      <t xml:space="preserve">). Sieć przewodowa i bezprzewodowa, interfejs Hi-Speed USB 2.0, pamięć 64 MB. Sugerowana wydajność min. 2000 str/m-c. Rozdzielczości minimalne: drukowania 600x600dpi, kopiowania 600x600dpi, skanowania 2400x600dpi. </t>
    </r>
    <r>
      <rPr>
        <b/>
        <sz val="10"/>
        <rFont val="Times New Roman"/>
        <family val="1"/>
        <charset val="238"/>
      </rPr>
      <t>Oprogramowanie umożliwiające</t>
    </r>
    <r>
      <rPr>
        <sz val="10"/>
        <rFont val="Times New Roman"/>
        <family val="1"/>
        <charset val="238"/>
      </rPr>
      <t xml:space="preserve">: skanowanie do pliku, OCR, wiadomości e-mail, przeszukiwanych plików PDF, serwera FTP, serwera e-mail, chmury oraz usług SharePoint, Evernote®, OneNote.  Dwa komplety  oryginalnych tonerów dodo każdego urządzenia wielofunkcyjnego o dedykowanej do urządzienia producenta o minimalnej wydajności 4000 stron.  </t>
    </r>
  </si>
  <si>
    <r>
      <rPr>
        <b/>
        <sz val="10"/>
        <rFont val="Times New Roman"/>
        <family val="1"/>
        <charset val="238"/>
      </rPr>
      <t>Urządzenie wielofunkcyjne.</t>
    </r>
    <r>
      <rPr>
        <sz val="10"/>
        <rFont val="Times New Roman"/>
        <family val="1"/>
        <charset val="238"/>
      </rPr>
      <t xml:space="preserve"> Drukarka kolorowa. Druk rozdzielczość druku - czerń [dpi] min. 600 x 600. Rozdzielczość druku - kolor [dpi] min. 600 x 600. Prędkość druku - czerń [str/min] min. 35, prędkość druku - kolor [str/min] min. 35. Automatyczny druk dwustronny. Kopiarka kolorowa, skaner. Rozdzielczość optyczna skanowania [dpi] min. 600, skanowanie dwustronne, skanowanie do e-maila, automatyczne kopiowanie dwustronne. Zmniejszanie/powiększanie [%] 25 – 400 Funkcje kopiowania: kopiowanie małych dokumentów, kopiowanie wielokrotne, łączenie 2 w 1, łączenie 4 w 1. Pamięć min. 1 GB. Obciążenie [str/mies] min. 50000. Obsługa papieru: podajnik na 250 arkuszy, taca na 100 arkuszy. Złącza: Ethernet (RJ-45), USB. Praca w sieci Ethernet. Wspierane systemy operacyjne: Windows 10, Windows 7, Windows 7 x64, Windows 8, Windows XP Professional, Windows XP Professional x64. Dodatkowo 2 nowe oryginalne tonery o wydajności min.: 10000.</t>
    </r>
  </si>
</sst>
</file>

<file path=xl/styles.xml><?xml version="1.0" encoding="utf-8"?>
<styleSheet xmlns="http://schemas.openxmlformats.org/spreadsheetml/2006/main">
  <numFmts count="2">
    <numFmt numFmtId="8" formatCode="#,##0.00\ &quot;zł&quot;;[Red]\-#,##0.00\ &quot;zł&quot;"/>
    <numFmt numFmtId="164" formatCode="#,##0.00\ &quot;zł&quot;"/>
  </numFmts>
  <fonts count="12">
    <font>
      <sz val="10"/>
      <name val="Arial CE"/>
      <charset val="238"/>
    </font>
    <font>
      <sz val="10"/>
      <name val="Times New Roman"/>
      <family val="1"/>
    </font>
    <font>
      <b/>
      <sz val="12"/>
      <name val="Times New Roman"/>
      <family val="1"/>
    </font>
    <font>
      <b/>
      <sz val="10"/>
      <name val="Times New Roman"/>
      <family val="1"/>
    </font>
    <font>
      <b/>
      <sz val="10"/>
      <name val="Times New Roman"/>
      <family val="1"/>
      <charset val="238"/>
    </font>
    <font>
      <sz val="10"/>
      <name val="Times New Roman"/>
      <family val="1"/>
      <charset val="238"/>
    </font>
    <font>
      <b/>
      <sz val="14"/>
      <name val="Times New Roman"/>
      <family val="1"/>
      <charset val="238"/>
    </font>
    <font>
      <b/>
      <sz val="11"/>
      <name val="Times New Roman"/>
      <family val="1"/>
      <charset val="238"/>
    </font>
    <font>
      <sz val="10"/>
      <name val="Arial CE"/>
      <family val="2"/>
      <charset val="238"/>
    </font>
    <font>
      <b/>
      <sz val="10"/>
      <name val="Times New Roman"/>
      <family val="1"/>
      <charset val="1"/>
    </font>
    <font>
      <sz val="10"/>
      <name val="Times New Roman"/>
      <family val="1"/>
      <charset val="1"/>
    </font>
    <font>
      <b/>
      <sz val="10"/>
      <name val="Arial CE"/>
      <charset val="238"/>
    </font>
  </fonts>
  <fills count="7">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s>
  <cellStyleXfs count="2">
    <xf numFmtId="0" fontId="0" fillId="0" borderId="0"/>
    <xf numFmtId="0" fontId="8" fillId="0" borderId="0"/>
  </cellStyleXfs>
  <cellXfs count="90">
    <xf numFmtId="0" fontId="0" fillId="0" borderId="0" xfId="0"/>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0" borderId="0" xfId="0" applyFont="1" applyAlignment="1">
      <alignment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1" xfId="0" applyFont="1" applyFill="1" applyBorder="1" applyAlignment="1">
      <alignment vertical="top" wrapText="1"/>
    </xf>
    <xf numFmtId="0" fontId="0" fillId="0" borderId="0" xfId="0"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1" fillId="3" borderId="1" xfId="0" applyFont="1" applyFill="1" applyBorder="1" applyAlignment="1">
      <alignment vertical="top" wrapText="1"/>
    </xf>
    <xf numFmtId="8" fontId="1" fillId="3" borderId="1" xfId="0" applyNumberFormat="1" applyFont="1" applyFill="1" applyBorder="1" applyAlignment="1">
      <alignment horizontal="center" vertical="top" wrapText="1"/>
    </xf>
    <xf numFmtId="9" fontId="1" fillId="3" borderId="1" xfId="0" applyNumberFormat="1" applyFont="1" applyFill="1" applyBorder="1" applyAlignment="1">
      <alignment horizontal="center" vertical="top" wrapText="1"/>
    </xf>
    <xf numFmtId="164" fontId="1" fillId="3" borderId="1" xfId="0" applyNumberFormat="1" applyFont="1" applyFill="1" applyBorder="1" applyAlignment="1">
      <alignment horizontal="center" vertical="top"/>
    </xf>
    <xf numFmtId="1" fontId="1" fillId="3" borderId="1" xfId="0" applyNumberFormat="1" applyFont="1" applyFill="1" applyBorder="1" applyAlignment="1">
      <alignment horizontal="center" vertical="top" wrapText="1"/>
    </xf>
    <xf numFmtId="0" fontId="1" fillId="3" borderId="1" xfId="0" applyFont="1" applyFill="1" applyBorder="1" applyAlignment="1">
      <alignment horizontal="center" vertical="top"/>
    </xf>
    <xf numFmtId="0" fontId="1" fillId="3" borderId="1" xfId="0" applyFont="1" applyFill="1" applyBorder="1" applyAlignment="1">
      <alignment horizontal="center"/>
    </xf>
    <xf numFmtId="4" fontId="5" fillId="4" borderId="1" xfId="0" applyNumberFormat="1" applyFont="1" applyFill="1" applyBorder="1" applyAlignment="1">
      <alignment vertical="center" wrapText="1"/>
    </xf>
    <xf numFmtId="0" fontId="1" fillId="3" borderId="1" xfId="0" applyFont="1" applyFill="1" applyBorder="1" applyAlignment="1">
      <alignment horizontal="center" wrapText="1"/>
    </xf>
    <xf numFmtId="0" fontId="5" fillId="4" borderId="0" xfId="0" applyFont="1" applyFill="1" applyAlignment="1">
      <alignment vertical="center"/>
    </xf>
    <xf numFmtId="0" fontId="0" fillId="4" borderId="0" xfId="0" applyFill="1"/>
    <xf numFmtId="0" fontId="1" fillId="4" borderId="0" xfId="0" applyFont="1" applyFill="1"/>
    <xf numFmtId="0" fontId="5" fillId="4" borderId="0" xfId="0" applyFont="1" applyFill="1" applyAlignment="1">
      <alignment horizontal="center" vertical="center"/>
    </xf>
    <xf numFmtId="0" fontId="0" fillId="4" borderId="0" xfId="0" applyFill="1" applyAlignment="1">
      <alignment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textRotation="90" wrapText="1"/>
    </xf>
    <xf numFmtId="0" fontId="1" fillId="4" borderId="3" xfId="0" applyFont="1" applyFill="1" applyBorder="1" applyAlignment="1">
      <alignment horizontal="center" vertical="top" wrapText="1"/>
    </xf>
    <xf numFmtId="9" fontId="1" fillId="4" borderId="3" xfId="0" applyNumberFormat="1" applyFont="1" applyFill="1" applyBorder="1" applyAlignment="1">
      <alignment horizontal="center" vertical="center" wrapText="1"/>
    </xf>
    <xf numFmtId="0" fontId="1" fillId="4" borderId="1" xfId="0" applyFont="1" applyFill="1" applyBorder="1" applyAlignment="1">
      <alignment horizontal="center" vertical="top" wrapText="1"/>
    </xf>
    <xf numFmtId="0" fontId="5" fillId="4" borderId="1" xfId="0" applyFont="1" applyFill="1" applyBorder="1" applyAlignment="1">
      <alignment vertical="center" wrapText="1"/>
    </xf>
    <xf numFmtId="0" fontId="1" fillId="4" borderId="2" xfId="0" applyFont="1" applyFill="1" applyBorder="1" applyAlignment="1">
      <alignment horizontal="center" vertical="top" wrapText="1"/>
    </xf>
    <xf numFmtId="0" fontId="5" fillId="4" borderId="3" xfId="0" applyFont="1" applyFill="1" applyBorder="1" applyAlignment="1">
      <alignment horizontal="left" vertical="top" wrapText="1"/>
    </xf>
    <xf numFmtId="4" fontId="5" fillId="4"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4" fontId="5" fillId="5" borderId="1" xfId="0" applyNumberFormat="1" applyFont="1" applyFill="1" applyBorder="1" applyAlignment="1">
      <alignment vertical="center" wrapText="1"/>
    </xf>
    <xf numFmtId="4" fontId="5" fillId="5" borderId="3"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5" borderId="1" xfId="0" applyNumberFormat="1" applyFont="1" applyFill="1" applyBorder="1" applyAlignment="1">
      <alignment vertical="top" wrapText="1"/>
    </xf>
    <xf numFmtId="0" fontId="5" fillId="4" borderId="1" xfId="0" applyFont="1" applyFill="1" applyBorder="1" applyAlignment="1">
      <alignment horizontal="left" vertical="top"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vertical="top" wrapText="1"/>
    </xf>
    <xf numFmtId="4" fontId="5" fillId="4" borderId="3" xfId="0" applyNumberFormat="1" applyFont="1" applyFill="1" applyBorder="1" applyAlignment="1">
      <alignment horizontal="center" vertical="center" wrapText="1"/>
    </xf>
    <xf numFmtId="4" fontId="5" fillId="4" borderId="3" xfId="0" applyNumberFormat="1" applyFont="1" applyFill="1" applyBorder="1" applyAlignment="1">
      <alignment vertical="center" wrapText="1"/>
    </xf>
    <xf numFmtId="4" fontId="5" fillId="5" borderId="1" xfId="0" applyNumberFormat="1" applyFont="1" applyFill="1" applyBorder="1" applyAlignment="1">
      <alignment horizontal="center" vertical="center" wrapText="1"/>
    </xf>
    <xf numFmtId="9" fontId="1" fillId="4" borderId="1" xfId="0" applyNumberFormat="1" applyFont="1" applyFill="1" applyBorder="1" applyAlignment="1">
      <alignment horizontal="center" vertical="center" wrapText="1"/>
    </xf>
    <xf numFmtId="4" fontId="5" fillId="5" borderId="4" xfId="0" applyNumberFormat="1" applyFont="1" applyFill="1" applyBorder="1" applyAlignment="1">
      <alignment horizontal="center" vertical="center" wrapText="1"/>
    </xf>
    <xf numFmtId="9" fontId="1" fillId="4" borderId="4" xfId="0" applyNumberFormat="1" applyFont="1" applyFill="1" applyBorder="1" applyAlignment="1">
      <alignment horizontal="center" vertical="center" wrapText="1"/>
    </xf>
    <xf numFmtId="4" fontId="5" fillId="4" borderId="2" xfId="0" applyNumberFormat="1" applyFont="1" applyFill="1" applyBorder="1" applyAlignment="1">
      <alignment horizontal="center" vertical="center" wrapText="1"/>
    </xf>
    <xf numFmtId="4" fontId="5" fillId="4" borderId="2" xfId="0" applyNumberFormat="1" applyFont="1" applyFill="1" applyBorder="1" applyAlignment="1">
      <alignment vertical="center" wrapText="1"/>
    </xf>
    <xf numFmtId="0" fontId="5" fillId="0" borderId="0" xfId="0" applyFont="1" applyAlignment="1">
      <alignment vertical="center" wrapText="1"/>
    </xf>
    <xf numFmtId="4" fontId="5" fillId="5" borderId="1" xfId="0" applyNumberFormat="1" applyFont="1" applyFill="1" applyBorder="1" applyAlignment="1">
      <alignment horizontal="left" vertical="top" wrapText="1"/>
    </xf>
    <xf numFmtId="4" fontId="1" fillId="0" borderId="3" xfId="0" applyNumberFormat="1" applyFont="1" applyBorder="1" applyAlignment="1">
      <alignment horizontal="center" vertical="top" wrapText="1"/>
    </xf>
    <xf numFmtId="9" fontId="1" fillId="0" borderId="3" xfId="0" applyNumberFormat="1" applyFont="1" applyBorder="1" applyAlignment="1">
      <alignment horizontal="center" vertical="top" wrapText="1"/>
    </xf>
    <xf numFmtId="0" fontId="3" fillId="0" borderId="1" xfId="0" applyFont="1" applyBorder="1" applyAlignment="1">
      <alignment horizontal="left" vertical="top" wrapText="1"/>
    </xf>
    <xf numFmtId="4" fontId="0" fillId="0" borderId="1" xfId="0" applyNumberFormat="1" applyBorder="1" applyAlignment="1">
      <alignment horizontal="center" vertical="top" wrapText="1"/>
    </xf>
    <xf numFmtId="0" fontId="0" fillId="0" borderId="1" xfId="0" applyBorder="1" applyAlignment="1">
      <alignment horizontal="center" vertical="top" wrapText="1"/>
    </xf>
    <xf numFmtId="0" fontId="4" fillId="5" borderId="2" xfId="0" applyFont="1" applyFill="1" applyBorder="1" applyAlignment="1">
      <alignment horizontal="center" vertical="center" wrapText="1"/>
    </xf>
    <xf numFmtId="0" fontId="0" fillId="0" borderId="1" xfId="0" applyBorder="1" applyAlignment="1">
      <alignment wrapText="1"/>
    </xf>
    <xf numFmtId="0" fontId="0" fillId="5" borderId="1" xfId="0" applyFill="1" applyBorder="1" applyAlignment="1">
      <alignment horizontal="center" vertical="top" wrapText="1"/>
    </xf>
    <xf numFmtId="3" fontId="5" fillId="6" borderId="3"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4" fontId="7" fillId="5" borderId="1" xfId="0" applyNumberFormat="1" applyFont="1" applyFill="1" applyBorder="1" applyAlignment="1">
      <alignment vertical="top" wrapText="1"/>
    </xf>
    <xf numFmtId="0" fontId="3" fillId="0" borderId="5" xfId="0" applyFont="1" applyBorder="1" applyAlignment="1">
      <alignment horizontal="left" vertical="top" wrapText="1"/>
    </xf>
    <xf numFmtId="0" fontId="9" fillId="0" borderId="6" xfId="1" applyFont="1" applyBorder="1" applyAlignment="1">
      <alignment horizontal="left" vertical="top" wrapText="1"/>
    </xf>
    <xf numFmtId="0" fontId="9" fillId="0" borderId="7" xfId="1" applyFont="1" applyBorder="1" applyAlignment="1">
      <alignment horizontal="left" vertical="top" wrapText="1"/>
    </xf>
    <xf numFmtId="0" fontId="1" fillId="3" borderId="1"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 fontId="4" fillId="0" borderId="0" xfId="0" applyNumberFormat="1" applyFont="1" applyAlignment="1">
      <alignment vertical="center"/>
    </xf>
    <xf numFmtId="0" fontId="4" fillId="0" borderId="0" xfId="0" applyFont="1" applyAlignment="1">
      <alignment vertical="center"/>
    </xf>
    <xf numFmtId="2" fontId="11" fillId="0" borderId="4" xfId="0" applyNumberFormat="1" applyFont="1" applyFill="1" applyBorder="1" applyAlignment="1">
      <alignment wrapText="1"/>
    </xf>
    <xf numFmtId="0" fontId="11" fillId="4" borderId="0" xfId="0" applyFont="1" applyFill="1"/>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0" borderId="3" xfId="0" applyFont="1" applyBorder="1" applyAlignment="1">
      <alignment horizontal="center" vertical="top" wrapText="1"/>
    </xf>
    <xf numFmtId="0" fontId="11" fillId="0" borderId="0" xfId="0" applyFont="1"/>
    <xf numFmtId="0" fontId="1" fillId="4" borderId="4" xfId="0" applyFont="1" applyFill="1" applyBorder="1" applyAlignment="1">
      <alignment horizontal="center" vertical="top" wrapText="1"/>
    </xf>
    <xf numFmtId="0" fontId="5" fillId="0" borderId="5" xfId="0" applyNumberFormat="1" applyFont="1" applyBorder="1" applyAlignment="1">
      <alignment horizontal="left" vertical="top" wrapText="1"/>
    </xf>
    <xf numFmtId="0" fontId="2" fillId="4" borderId="0" xfId="0" applyFont="1" applyFill="1" applyAlignment="1">
      <alignment horizontal="left" vertical="center"/>
    </xf>
    <xf numFmtId="0" fontId="0" fillId="4" borderId="0" xfId="0" applyFill="1" applyAlignment="1">
      <alignment horizontal="left" vertical="center"/>
    </xf>
    <xf numFmtId="0" fontId="1" fillId="4" borderId="0" xfId="0" applyFont="1" applyFill="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horizontal="left" indent="1"/>
    </xf>
    <xf numFmtId="0" fontId="0" fillId="0" borderId="0" xfId="0" applyAlignment="1"/>
  </cellXfs>
  <cellStyles count="2">
    <cellStyle name="Excel Built-in Normal" xfId="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1109" name="Line 1">
          <a:extLst>
            <a:ext uri="{FF2B5EF4-FFF2-40B4-BE49-F238E27FC236}">
              <a16:creationId xmlns="" xmlns:a16="http://schemas.microsoft.com/office/drawing/2014/main" id="{80959398-70D9-452E-B474-C6B0738C7D5A}"/>
            </a:ext>
          </a:extLst>
        </xdr:cNvPr>
        <xdr:cNvSpPr>
          <a:spLocks noChangeShapeType="1"/>
        </xdr:cNvSpPr>
      </xdr:nvSpPr>
      <xdr:spPr bwMode="auto">
        <a:xfrm flipH="1" flipV="1">
          <a:off x="0" y="3533775"/>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76200</xdr:colOff>
      <xdr:row>10</xdr:row>
      <xdr:rowOff>0</xdr:rowOff>
    </xdr:to>
    <xdr:sp macro="" textlink="">
      <xdr:nvSpPr>
        <xdr:cNvPr id="9273" name="Line 1">
          <a:extLst>
            <a:ext uri="{FF2B5EF4-FFF2-40B4-BE49-F238E27FC236}">
              <a16:creationId xmlns="" xmlns:a16="http://schemas.microsoft.com/office/drawing/2014/main" id="{2FE90763-2658-4593-BD51-D028EAECC2F0}"/>
            </a:ext>
          </a:extLst>
        </xdr:cNvPr>
        <xdr:cNvSpPr>
          <a:spLocks noChangeShapeType="1"/>
        </xdr:cNvSpPr>
      </xdr:nvSpPr>
      <xdr:spPr bwMode="auto">
        <a:xfrm flipH="1">
          <a:off x="0" y="3514725"/>
          <a:ext cx="7620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32"/>
  <sheetViews>
    <sheetView showGridLines="0" tabSelected="1" view="pageBreakPreview" topLeftCell="A25" zoomScale="70" zoomScaleNormal="100" zoomScaleSheetLayoutView="70" workbookViewId="0">
      <selection activeCell="C30" sqref="C30"/>
    </sheetView>
  </sheetViews>
  <sheetFormatPr defaultRowHeight="13.2"/>
  <cols>
    <col min="1" max="1" width="5" customWidth="1"/>
    <col min="2" max="2" width="74.44140625" customWidth="1"/>
    <col min="3" max="3" width="7.77734375" style="80" customWidth="1"/>
    <col min="4" max="4" width="12.109375" style="10" customWidth="1"/>
    <col min="5" max="5" width="11.44140625" style="8" customWidth="1"/>
    <col min="6" max="6" width="12.109375" style="11" customWidth="1"/>
    <col min="7" max="7" width="13.21875" style="11" customWidth="1"/>
    <col min="8" max="8" width="9.6640625" style="11" customWidth="1"/>
    <col min="9" max="9" width="9.44140625" style="11" customWidth="1"/>
    <col min="10" max="10" width="16.33203125" style="11" customWidth="1"/>
    <col min="11" max="11" width="16.88671875" bestFit="1" customWidth="1"/>
  </cols>
  <sheetData>
    <row r="1" spans="1:11">
      <c r="A1" s="85" t="s">
        <v>0</v>
      </c>
      <c r="B1" s="85"/>
      <c r="C1" s="85"/>
      <c r="D1" s="85"/>
      <c r="E1" s="85"/>
      <c r="F1" s="85"/>
      <c r="G1" s="85"/>
      <c r="H1" s="85"/>
      <c r="I1" s="85"/>
      <c r="J1" s="85"/>
    </row>
    <row r="2" spans="1:11" ht="15.6">
      <c r="A2" s="83" t="s">
        <v>13</v>
      </c>
      <c r="B2" s="84"/>
      <c r="C2" s="84"/>
      <c r="D2" s="84"/>
      <c r="E2" s="84"/>
      <c r="F2" s="21"/>
      <c r="G2" s="21"/>
      <c r="H2" s="21"/>
      <c r="I2" s="21"/>
      <c r="J2" s="21"/>
    </row>
    <row r="3" spans="1:11">
      <c r="A3" s="23"/>
      <c r="B3" s="22"/>
      <c r="C3" s="73"/>
      <c r="D3" s="24"/>
      <c r="E3" s="25"/>
      <c r="F3" s="21"/>
      <c r="G3" s="21"/>
      <c r="H3" s="21"/>
      <c r="I3" s="21"/>
      <c r="J3" s="21"/>
    </row>
    <row r="4" spans="1:11" s="4" customFormat="1" ht="84" customHeight="1">
      <c r="A4" s="26" t="s">
        <v>1</v>
      </c>
      <c r="B4" s="38" t="s">
        <v>2</v>
      </c>
      <c r="C4" s="27" t="s">
        <v>3</v>
      </c>
      <c r="D4" s="35" t="s">
        <v>18</v>
      </c>
      <c r="E4" s="26" t="s">
        <v>10</v>
      </c>
      <c r="F4" s="26" t="s">
        <v>11</v>
      </c>
      <c r="G4" s="26" t="s">
        <v>12</v>
      </c>
      <c r="H4" s="27" t="s">
        <v>17</v>
      </c>
      <c r="I4" s="27" t="s">
        <v>47</v>
      </c>
      <c r="J4" s="58"/>
      <c r="K4" s="62"/>
    </row>
    <row r="5" spans="1:11" s="3" customFormat="1" ht="141" customHeight="1">
      <c r="A5" s="28">
        <v>1</v>
      </c>
      <c r="B5" s="33" t="s">
        <v>48</v>
      </c>
      <c r="C5" s="74">
        <v>2</v>
      </c>
      <c r="D5" s="37"/>
      <c r="E5" s="29"/>
      <c r="F5" s="34"/>
      <c r="G5" s="34"/>
      <c r="H5" s="41"/>
      <c r="I5" s="19"/>
      <c r="J5" s="63"/>
      <c r="K5" s="59"/>
    </row>
    <row r="6" spans="1:11" s="3" customFormat="1" ht="198">
      <c r="A6" s="30">
        <f>A5+1</f>
        <v>2</v>
      </c>
      <c r="B6" s="42" t="s">
        <v>44</v>
      </c>
      <c r="C6" s="74">
        <v>1</v>
      </c>
      <c r="D6" s="37"/>
      <c r="E6" s="29"/>
      <c r="F6" s="34"/>
      <c r="G6" s="34"/>
      <c r="H6" s="41"/>
      <c r="I6" s="19"/>
      <c r="J6" s="52"/>
      <c r="K6" s="59"/>
    </row>
    <row r="7" spans="1:11" s="3" customFormat="1" ht="265.2" customHeight="1">
      <c r="A7" s="32">
        <f t="shared" ref="A7:A10" si="0">A6+1</f>
        <v>3</v>
      </c>
      <c r="B7" s="51" t="s">
        <v>45</v>
      </c>
      <c r="C7" s="75">
        <v>1</v>
      </c>
      <c r="D7" s="47"/>
      <c r="E7" s="48"/>
      <c r="F7" s="34"/>
      <c r="G7" s="49"/>
      <c r="H7" s="41"/>
      <c r="I7" s="50"/>
      <c r="J7" s="39"/>
      <c r="K7" s="59"/>
    </row>
    <row r="8" spans="1:11" s="3" customFormat="1" ht="20.399999999999999" customHeight="1">
      <c r="A8" s="32">
        <v>4</v>
      </c>
      <c r="B8" s="40" t="s">
        <v>46</v>
      </c>
      <c r="C8" s="76">
        <v>1</v>
      </c>
      <c r="D8" s="45"/>
      <c r="E8" s="46"/>
      <c r="F8" s="34"/>
      <c r="G8" s="49"/>
      <c r="H8" s="41"/>
      <c r="I8" s="19"/>
      <c r="J8" s="39"/>
      <c r="K8" s="59"/>
    </row>
    <row r="9" spans="1:11" s="3" customFormat="1" ht="36" customHeight="1">
      <c r="A9" s="30">
        <v>5</v>
      </c>
      <c r="B9" s="31" t="s">
        <v>21</v>
      </c>
      <c r="C9" s="76">
        <v>2</v>
      </c>
      <c r="D9" s="45"/>
      <c r="E9" s="46"/>
      <c r="F9" s="34"/>
      <c r="G9" s="34"/>
      <c r="H9" s="41"/>
      <c r="I9" s="19"/>
      <c r="J9" s="36"/>
      <c r="K9" s="59"/>
    </row>
    <row r="10" spans="1:11" s="3" customFormat="1" ht="30" customHeight="1">
      <c r="A10" s="30">
        <f t="shared" si="0"/>
        <v>6</v>
      </c>
      <c r="B10" s="40" t="s">
        <v>19</v>
      </c>
      <c r="C10" s="77">
        <v>10</v>
      </c>
      <c r="D10" s="45"/>
      <c r="E10" s="46"/>
      <c r="F10" s="34"/>
      <c r="G10" s="34"/>
      <c r="H10" s="41"/>
      <c r="I10" s="19"/>
      <c r="J10" s="36"/>
      <c r="K10" s="59"/>
    </row>
    <row r="11" spans="1:11" s="3" customFormat="1" ht="409.5" customHeight="1">
      <c r="A11" s="28">
        <v>7</v>
      </c>
      <c r="B11" s="33" t="s">
        <v>43</v>
      </c>
      <c r="C11" s="78">
        <v>5</v>
      </c>
      <c r="D11" s="37"/>
      <c r="E11" s="29"/>
      <c r="F11" s="34"/>
      <c r="G11" s="43"/>
      <c r="H11" s="41"/>
      <c r="I11" s="44"/>
      <c r="J11" s="61"/>
      <c r="K11" s="59">
        <f t="shared" ref="K11:K25" si="1">C11*D11</f>
        <v>0</v>
      </c>
    </row>
    <row r="12" spans="1:11" s="3" customFormat="1" ht="132.75" customHeight="1">
      <c r="A12" s="30">
        <v>8</v>
      </c>
      <c r="B12" s="33" t="s">
        <v>30</v>
      </c>
      <c r="C12" s="78">
        <v>6</v>
      </c>
      <c r="D12" s="37"/>
      <c r="E12" s="29"/>
      <c r="F12" s="34"/>
      <c r="G12" s="43"/>
      <c r="H12" s="41"/>
      <c r="I12" s="44"/>
      <c r="J12" s="61"/>
      <c r="K12" s="59">
        <f t="shared" si="1"/>
        <v>0</v>
      </c>
    </row>
    <row r="13" spans="1:11" s="3" customFormat="1" ht="211.5" customHeight="1">
      <c r="A13" s="32">
        <v>9</v>
      </c>
      <c r="B13" s="33" t="s">
        <v>22</v>
      </c>
      <c r="C13" s="78">
        <v>1</v>
      </c>
      <c r="D13" s="37"/>
      <c r="E13" s="29"/>
      <c r="F13" s="34"/>
      <c r="G13" s="43"/>
      <c r="H13" s="41"/>
      <c r="I13" s="44"/>
      <c r="J13" s="61"/>
      <c r="K13" s="59"/>
    </row>
    <row r="14" spans="1:11" s="3" customFormat="1" ht="34.5" customHeight="1">
      <c r="A14" s="32">
        <v>10</v>
      </c>
      <c r="B14" s="33" t="s">
        <v>23</v>
      </c>
      <c r="C14" s="78">
        <v>8</v>
      </c>
      <c r="D14" s="37"/>
      <c r="E14" s="29"/>
      <c r="F14" s="34"/>
      <c r="G14" s="43"/>
      <c r="H14" s="41"/>
      <c r="I14" s="44"/>
      <c r="J14" s="61"/>
      <c r="K14" s="59"/>
    </row>
    <row r="15" spans="1:11" s="3" customFormat="1" ht="182.25" customHeight="1">
      <c r="A15" s="30">
        <v>11</v>
      </c>
      <c r="B15" s="33" t="s">
        <v>24</v>
      </c>
      <c r="C15" s="78">
        <v>2</v>
      </c>
      <c r="D15" s="37"/>
      <c r="E15" s="29"/>
      <c r="F15" s="34"/>
      <c r="G15" s="43"/>
      <c r="H15" s="41"/>
      <c r="I15" s="44"/>
      <c r="J15" s="61"/>
      <c r="K15" s="59"/>
    </row>
    <row r="16" spans="1:11" s="3" customFormat="1" ht="30" customHeight="1">
      <c r="A16" s="30">
        <v>12</v>
      </c>
      <c r="B16" s="33" t="s">
        <v>25</v>
      </c>
      <c r="C16" s="78">
        <v>2</v>
      </c>
      <c r="D16" s="37"/>
      <c r="E16" s="29"/>
      <c r="F16" s="34"/>
      <c r="G16" s="43"/>
      <c r="H16" s="41"/>
      <c r="I16" s="44"/>
      <c r="J16" s="61"/>
      <c r="K16" s="59"/>
    </row>
    <row r="17" spans="1:11" s="3" customFormat="1" ht="41.25" customHeight="1">
      <c r="A17" s="28">
        <v>13</v>
      </c>
      <c r="B17" s="33" t="s">
        <v>26</v>
      </c>
      <c r="C17" s="78">
        <v>2</v>
      </c>
      <c r="D17" s="37"/>
      <c r="E17" s="29"/>
      <c r="F17" s="34"/>
      <c r="G17" s="43"/>
      <c r="H17" s="41"/>
      <c r="I17" s="44"/>
      <c r="J17" s="61"/>
      <c r="K17" s="59"/>
    </row>
    <row r="18" spans="1:11" s="3" customFormat="1" ht="51" customHeight="1">
      <c r="A18" s="30">
        <v>14</v>
      </c>
      <c r="B18" s="33" t="s">
        <v>27</v>
      </c>
      <c r="C18" s="78">
        <v>3</v>
      </c>
      <c r="D18" s="37"/>
      <c r="E18" s="29"/>
      <c r="F18" s="34"/>
      <c r="G18" s="43"/>
      <c r="H18" s="41"/>
      <c r="I18" s="44"/>
      <c r="J18" s="61"/>
      <c r="K18" s="59"/>
    </row>
    <row r="19" spans="1:11" s="3" customFormat="1" ht="18" customHeight="1">
      <c r="A19" s="32">
        <v>15</v>
      </c>
      <c r="B19" s="33" t="s">
        <v>28</v>
      </c>
      <c r="C19" s="78">
        <v>1</v>
      </c>
      <c r="D19" s="37"/>
      <c r="E19" s="29"/>
      <c r="F19" s="34"/>
      <c r="G19" s="43"/>
      <c r="H19" s="41"/>
      <c r="I19" s="44"/>
      <c r="J19" s="61"/>
      <c r="K19" s="59"/>
    </row>
    <row r="20" spans="1:11" s="3" customFormat="1" ht="40.5" customHeight="1">
      <c r="A20" s="32">
        <v>16</v>
      </c>
      <c r="B20" s="33" t="s">
        <v>29</v>
      </c>
      <c r="C20" s="78">
        <v>10</v>
      </c>
      <c r="D20" s="37"/>
      <c r="E20" s="29"/>
      <c r="F20" s="34"/>
      <c r="G20" s="43"/>
      <c r="H20" s="41"/>
      <c r="I20" s="44"/>
      <c r="J20" s="61"/>
      <c r="K20" s="59"/>
    </row>
    <row r="21" spans="1:11" s="3" customFormat="1" ht="21" customHeight="1">
      <c r="A21" s="30">
        <v>17</v>
      </c>
      <c r="B21" s="33" t="s">
        <v>40</v>
      </c>
      <c r="C21" s="78">
        <v>1</v>
      </c>
      <c r="D21" s="37"/>
      <c r="E21" s="29"/>
      <c r="F21" s="34"/>
      <c r="G21" s="43"/>
      <c r="H21" s="41"/>
      <c r="I21" s="44"/>
      <c r="J21" s="61"/>
      <c r="K21" s="59"/>
    </row>
    <row r="22" spans="1:11" s="3" customFormat="1" ht="20.25" customHeight="1">
      <c r="A22" s="30">
        <v>18</v>
      </c>
      <c r="B22" s="33" t="s">
        <v>39</v>
      </c>
      <c r="C22" s="78">
        <v>1</v>
      </c>
      <c r="D22" s="37"/>
      <c r="E22" s="29"/>
      <c r="F22" s="34"/>
      <c r="G22" s="43"/>
      <c r="H22" s="41"/>
      <c r="I22" s="44"/>
      <c r="J22" s="61"/>
      <c r="K22" s="59"/>
    </row>
    <row r="23" spans="1:11" s="3" customFormat="1" ht="145.19999999999999">
      <c r="A23" s="28">
        <v>19</v>
      </c>
      <c r="B23" s="33" t="s">
        <v>31</v>
      </c>
      <c r="C23" s="78">
        <v>2</v>
      </c>
      <c r="D23" s="37"/>
      <c r="E23" s="29"/>
      <c r="F23" s="34"/>
      <c r="G23" s="43"/>
      <c r="H23" s="41"/>
      <c r="I23" s="44"/>
      <c r="J23" s="61"/>
      <c r="K23" s="59"/>
    </row>
    <row r="24" spans="1:11" s="3" customFormat="1" ht="211.2">
      <c r="A24" s="32">
        <v>20</v>
      </c>
      <c r="B24" s="55" t="s">
        <v>32</v>
      </c>
      <c r="C24" s="79">
        <v>2</v>
      </c>
      <c r="D24" s="53"/>
      <c r="E24" s="54"/>
      <c r="F24" s="56"/>
      <c r="G24" s="56"/>
      <c r="H24" s="41"/>
      <c r="I24" s="57"/>
      <c r="J24" s="60"/>
      <c r="K24" s="59">
        <f t="shared" si="1"/>
        <v>0</v>
      </c>
    </row>
    <row r="25" spans="1:11" s="3" customFormat="1" ht="228.75" customHeight="1">
      <c r="A25" s="30">
        <v>21</v>
      </c>
      <c r="B25" s="64" t="s">
        <v>33</v>
      </c>
      <c r="C25" s="79">
        <v>1</v>
      </c>
      <c r="D25" s="53"/>
      <c r="E25" s="54"/>
      <c r="F25" s="56"/>
      <c r="G25" s="56"/>
      <c r="H25" s="41"/>
      <c r="I25" s="57"/>
      <c r="J25" s="60"/>
      <c r="K25" s="59">
        <f t="shared" si="1"/>
        <v>0</v>
      </c>
    </row>
    <row r="26" spans="1:11" ht="66">
      <c r="A26" s="30">
        <v>22</v>
      </c>
      <c r="B26" s="65" t="s">
        <v>34</v>
      </c>
      <c r="C26" s="79">
        <v>10</v>
      </c>
      <c r="D26" s="53"/>
      <c r="E26" s="54"/>
      <c r="F26" s="56"/>
      <c r="G26" s="56"/>
      <c r="H26" s="41"/>
      <c r="I26" s="57"/>
      <c r="J26" s="60"/>
      <c r="K26" s="59"/>
    </row>
    <row r="27" spans="1:11" ht="41.25" customHeight="1">
      <c r="A27" s="28">
        <v>23</v>
      </c>
      <c r="B27" s="66" t="s">
        <v>35</v>
      </c>
      <c r="C27" s="79">
        <v>10</v>
      </c>
      <c r="D27" s="53"/>
      <c r="E27" s="54"/>
      <c r="F27" s="56"/>
      <c r="G27" s="56"/>
      <c r="H27" s="41"/>
      <c r="I27" s="57"/>
      <c r="J27" s="60"/>
      <c r="K27" s="59"/>
    </row>
    <row r="28" spans="1:11" ht="116.4" customHeight="1">
      <c r="A28" s="81"/>
      <c r="B28" s="64" t="s">
        <v>36</v>
      </c>
      <c r="C28" s="79">
        <v>1</v>
      </c>
      <c r="D28" s="53"/>
      <c r="E28" s="54"/>
      <c r="F28" s="56"/>
      <c r="G28" s="56"/>
      <c r="H28" s="41"/>
      <c r="I28" s="57"/>
      <c r="J28" s="60"/>
      <c r="K28" s="59"/>
    </row>
    <row r="29" spans="1:11">
      <c r="A29" s="32">
        <v>24</v>
      </c>
      <c r="B29" s="64" t="s">
        <v>37</v>
      </c>
      <c r="C29" s="79">
        <v>1</v>
      </c>
      <c r="D29" s="53"/>
      <c r="E29" s="54"/>
      <c r="F29" s="56"/>
      <c r="G29" s="56"/>
      <c r="H29" s="41"/>
      <c r="I29" s="57"/>
      <c r="J29" s="60"/>
      <c r="K29" s="59"/>
    </row>
    <row r="30" spans="1:11" ht="145.19999999999999" customHeight="1">
      <c r="A30" s="30">
        <v>25</v>
      </c>
      <c r="B30" s="82" t="s">
        <v>49</v>
      </c>
      <c r="C30" s="79">
        <v>1</v>
      </c>
      <c r="D30" s="53"/>
      <c r="E30" s="54"/>
      <c r="F30" s="56"/>
      <c r="G30" s="56"/>
      <c r="H30" s="41"/>
      <c r="I30" s="57"/>
      <c r="J30" s="60"/>
      <c r="K30" s="59"/>
    </row>
    <row r="31" spans="1:11">
      <c r="G31" s="70">
        <f>SUM(G5:G30)</f>
        <v>0</v>
      </c>
      <c r="H31" s="71"/>
      <c r="I31" s="71"/>
      <c r="J31" s="71"/>
      <c r="K31" s="72">
        <f>SUM(K5:K30)</f>
        <v>0</v>
      </c>
    </row>
    <row r="32" spans="1:11">
      <c r="G32" s="71"/>
      <c r="H32" s="71"/>
      <c r="I32" s="71"/>
      <c r="J32" s="71"/>
      <c r="K32" s="72">
        <f>K31/4.3117</f>
        <v>0</v>
      </c>
    </row>
  </sheetData>
  <mergeCells count="2">
    <mergeCell ref="A2:E2"/>
    <mergeCell ref="A1:J1"/>
  </mergeCells>
  <phoneticPr fontId="0" type="noConversion"/>
  <printOptions horizontalCentered="1"/>
  <pageMargins left="0.25" right="0.25" top="0.75" bottom="0.75" header="0.3" footer="0.3"/>
  <pageSetup paperSize="9" scale="73" firstPageNumber="18" orientation="landscape" horizontalDpi="120" verticalDpi="200" r:id="rId1"/>
  <headerFooter alignWithMargins="0">
    <oddFooter>&amp;RStrona &amp;P</oddFooter>
  </headerFooter>
  <rowBreaks count="1" manualBreakCount="1">
    <brk id="6" max="16383" man="1"/>
  </rowBreaks>
  <drawing r:id="rId2"/>
</worksheet>
</file>

<file path=xl/worksheets/sheet2.xml><?xml version="1.0" encoding="utf-8"?>
<worksheet xmlns="http://schemas.openxmlformats.org/spreadsheetml/2006/main" xmlns:r="http://schemas.openxmlformats.org/officeDocument/2006/relationships">
  <dimension ref="A1:G59"/>
  <sheetViews>
    <sheetView showGridLines="0" view="pageBreakPreview" topLeftCell="A25" zoomScaleNormal="100" workbookViewId="0">
      <selection activeCell="A29" sqref="A29:XFD29"/>
    </sheetView>
  </sheetViews>
  <sheetFormatPr defaultRowHeight="13.2"/>
  <cols>
    <col min="1" max="1" width="5" customWidth="1"/>
    <col min="2" max="2" width="68" customWidth="1"/>
    <col min="3" max="3" width="6.44140625" style="2" customWidth="1"/>
    <col min="4" max="4" width="12.33203125" customWidth="1"/>
    <col min="5" max="5" width="14.5546875" customWidth="1"/>
    <col min="6" max="6" width="7.6640625" customWidth="1"/>
    <col min="7" max="7" width="15.33203125" customWidth="1"/>
  </cols>
  <sheetData>
    <row r="1" spans="1:7">
      <c r="A1" s="86" t="s">
        <v>4</v>
      </c>
      <c r="B1" s="87"/>
      <c r="C1" s="87"/>
      <c r="D1" s="87"/>
      <c r="E1" s="87"/>
      <c r="F1" s="87"/>
      <c r="G1" s="87"/>
    </row>
    <row r="2" spans="1:7" ht="15.6">
      <c r="A2" s="9" t="s">
        <v>14</v>
      </c>
      <c r="D2" s="8"/>
      <c r="E2" s="8"/>
      <c r="F2" s="8"/>
    </row>
    <row r="3" spans="1:7" ht="15.6">
      <c r="A3" s="9" t="s">
        <v>5</v>
      </c>
      <c r="B3" s="8"/>
      <c r="D3" s="8"/>
      <c r="E3" s="8"/>
      <c r="F3" s="8"/>
      <c r="G3" s="8"/>
    </row>
    <row r="4" spans="1:7">
      <c r="A4" s="88" t="s">
        <v>7</v>
      </c>
      <c r="B4" s="89"/>
      <c r="D4" s="2"/>
      <c r="E4" s="2"/>
      <c r="F4" s="2"/>
      <c r="G4" s="2"/>
    </row>
    <row r="5" spans="1:7">
      <c r="A5" s="88" t="s">
        <v>15</v>
      </c>
      <c r="B5" s="89"/>
      <c r="D5" s="2"/>
      <c r="E5" s="2"/>
      <c r="F5" s="2"/>
      <c r="G5" s="2"/>
    </row>
    <row r="6" spans="1:7">
      <c r="A6" s="88" t="s">
        <v>8</v>
      </c>
      <c r="B6" s="89"/>
      <c r="C6" s="89"/>
      <c r="D6" s="89"/>
      <c r="E6" s="89"/>
      <c r="F6" s="2"/>
      <c r="G6" s="2"/>
    </row>
    <row r="7" spans="1:7">
      <c r="A7" s="88" t="s">
        <v>9</v>
      </c>
      <c r="B7" s="89"/>
      <c r="D7" s="2"/>
      <c r="E7" s="2"/>
      <c r="F7" s="2"/>
      <c r="G7" s="2"/>
    </row>
    <row r="8" spans="1:7" ht="15.6">
      <c r="A8" s="1"/>
      <c r="B8" s="2"/>
      <c r="D8" s="2"/>
      <c r="E8" s="2"/>
      <c r="F8" s="2"/>
      <c r="G8" s="2"/>
    </row>
    <row r="9" spans="1:7" ht="26.4">
      <c r="A9" s="5" t="s">
        <v>1</v>
      </c>
      <c r="B9" s="7" t="s">
        <v>2</v>
      </c>
      <c r="C9" s="68" t="s">
        <v>3</v>
      </c>
      <c r="D9" s="5" t="s">
        <v>6</v>
      </c>
      <c r="E9" s="5"/>
      <c r="F9" s="5"/>
      <c r="G9" s="5"/>
    </row>
    <row r="10" spans="1:7" ht="171.6">
      <c r="A10" s="5">
        <f>Cena!A5</f>
        <v>1</v>
      </c>
      <c r="B10" s="12" t="str">
        <f>IF(ISBLANK(Cena!B5),"",Cena!B5)</f>
        <v xml:space="preserve">Laserowe urządzenie wielofunkcyjne umożliwiają drukowanie monochromatyczne w czerni i bieli, kopiowanie, skanowanie kolorowe. Prędkość druku 30 stron na minutę. Pierwszy wydruk uzyskiwany maksymalnie po 8,5 sekundy. Funkcja automatycznego druku dwustronnego oraz możliwość druku broszur oraz tryb automatycznego skanowania dwustronnego. Automatyczny podajnik papieru do skanera (ADF). Sieć przewodowa i bezprzewodowa, interfejs Hi-Speed USB 2.0, pamięć 64 MB. Sugerowana wydajność min. 2000 str/m-c. Rozdzielczości minimalne: drukowania 600x600dpi, kopiowania 600x600dpi, skanowania 2400x600dpi. Oprogramowanie umożliwiające: skanowanie do pliku, OCR, wiadomości e-mail, przeszukiwanych plików PDF, serwera FTP, serwera e-mail, chmury oraz usług SharePoint, Evernote®, OneNote.  Dwa komplety  oryginalnych tonerów dodo każdego urządzenia wielofunkcyjnego o dedykowanej do urządzienia producenta o minimalnej wydajności 4000 stron.  </v>
      </c>
      <c r="C10" s="69">
        <f>IF(ISBLANK(Cena!C5),"",Cena!C5)</f>
        <v>2</v>
      </c>
      <c r="D10" s="13" t="s">
        <v>16</v>
      </c>
      <c r="E10" s="13"/>
      <c r="F10" s="14"/>
      <c r="G10" s="15"/>
    </row>
    <row r="11" spans="1:7" ht="211.2">
      <c r="A11" s="5">
        <f>Cena!A6</f>
        <v>2</v>
      </c>
      <c r="B11" s="12" t="str">
        <f>IF(ISBLANK(Cena!B6),"",Cena!B6)</f>
        <v>Komputer do prac biurowych (klasy biznes) wyposażony w procesor o wydajności CPU Mark min. 6691. Obudowa small Form Factor.  Ilość pamięci RAM min. 8GB DDR3 1600MHz. Dysk twardy SSD o pojemności 128GB SATA.  Karta graficzna i dźwiękowa zintegrowana. Karta sieciowa przewodowa 10/100/1000 Mb/s,  wbudowany interfejs BlueTooth v. 4.0. Wyposażony w złącza: 1xLAN, 1xHDMI, 1xVGA, 4xUSB. Wejścia i wyjścia audio. Wbudowany napęd optyczny DVD +/-RW. Zainstalowany system operacyjny Windows 7 lub 10 w wersji Pro 64Bit. *W zestawie dołączona klawiatura i mysz współpracująca z ww zestawem. Komputer oznaczony logo producenta, oferowany w ciągłej sprzedaży. Oferowane modele komputerów muszą posiadać certyfikat Microsoft, potwierdzający poprawną współpracę oferowanych modeli komputerów z systemem operacyjnym Windows 7 32bit i 64bit (załączyć wydruk ze strony Microsoft WHCL). Certyfikat ISO9001 dla producenta sprzętu (załączyć dokument potwierdzający spełnianie wymogu). Deklaracja zgodności CE (załączyć do oferty) 3 letnia gwarancja producenta świadczona na miejscu u klienta, czas reakcji serwisu – do końca następnego dnia roboczego. Firma serwisująca musi posiadać ISO 9001:2000 na świadczenie usług serwisowych oraz posiadać autoryzacje producenta komputera – dokumenty potwierdzające załączyć do oferty.Wsparcie techniczne producenta:
możliwość telefonicznego sprawdzenia konfiguracji sprzętowej komputera oraz warunków gwarancji po podaniu numeru seryjnego bezpośrednio u producenta lub jego przedstawiciela, dostęp do najnowszych sterowników i uaktualnień na stronie producenta zestawu realizowany poprzez podanie na dedykowanej stronie internetowej producenta numeru seryjnego lub modelu komputera – do oferty należy dołączyć link strony.</v>
      </c>
      <c r="C11" s="69">
        <v>2</v>
      </c>
      <c r="D11" s="67" t="s">
        <v>38</v>
      </c>
      <c r="E11" s="13"/>
      <c r="F11" s="14"/>
      <c r="G11" s="15"/>
    </row>
    <row r="12" spans="1:7" ht="211.2">
      <c r="A12" s="6">
        <f>Cena!A7</f>
        <v>3</v>
      </c>
      <c r="B12" s="12" t="str">
        <f>IF(ISBLANK(Cena!B7),"",Cena!B7)</f>
        <v>Komputer do prac biurowych (klasy biznes) wyposażony w procesor o wydajności CPU Mark min. 5493.  Ilość pamięci RAM min. 8GB DDR4. Dysk twardy magnetyczny o pojemności 500GB SATA.  Karta graficzna i dźwiękowa zintegrowana. Karta sieciowa przewodowa 10/100/1000 Mb/s,  wbudowany interfejs BlueTooth v. 4.0. Wyposażony w złącza: 1xLAN, 1xHDMI, 1xVGA, 4xUSB. Wejścia i wyjścia audio. Wbudowany napęd optyczny DVD +/-RW.
W zestawie dołączona klawiatura i mysz współpracująca z ww zestawem. Komputer oznaczony logo producenta, oferowany w ciągłej sprzedaży. Oferowane modele komputerów muszą posiadać certyfikat Microsoft, potwierdzający poprawną współpracę oferowanych modeli komputerów z systemem operacyjnym Windows 7 32bit i 64bit (załączyć wydruk ze strony Microsoft WHCL). Certyfikat ISO9001 dla producenta sprzętu (załączyć dokument potwierdzający spełnianie wymogu). Deklaracja zgodności CE (załączyć do oferty). Firma serwisująca musi posiadać ISO 9001:2000 na świadczenie usług serwisowych oraz posiadać autoryzacje producenta komputera – dokumenty potwierdzające załączyć do oferty.Wsparcie techniczne producenta:
możliwość telefonicznego sprawdzenia konfiguracji sprzętowej komputera oraz warunków gwarancji po podaniu numeru seryjnego bezpośrednio u producenta lub jego przedstawiciela, dostęp do najnowszych sterowników i uaktualnień na stronie producenta zestawu realizowany poprzez podanie na dedykowanej stronie internetowej producenta numeru seryjnego lub modelu komputera – do oferty należy dołączyć link strony.</v>
      </c>
      <c r="C12" s="69">
        <f>IF(ISBLANK(Cena!C7),"",Cena!C7)</f>
        <v>1</v>
      </c>
      <c r="D12" s="67" t="s">
        <v>38</v>
      </c>
      <c r="E12" s="13"/>
      <c r="F12" s="14"/>
      <c r="G12" s="15"/>
    </row>
    <row r="13" spans="1:7" ht="15.75" customHeight="1">
      <c r="A13" s="6">
        <f>Cena!A8</f>
        <v>4</v>
      </c>
      <c r="B13" s="12" t="str">
        <f>IF(ISBLANK(Cena!B8),"",Cena!B8)</f>
        <v>System operacyjny Windows 7 Pro 64bit.</v>
      </c>
      <c r="C13" s="69">
        <f>IF(ISBLANK(Cena!C8),"",Cena!C8)</f>
        <v>1</v>
      </c>
      <c r="D13" s="18" t="s">
        <v>20</v>
      </c>
      <c r="E13" s="20"/>
      <c r="F13" s="18"/>
      <c r="G13" s="17"/>
    </row>
    <row r="14" spans="1:7" ht="15" customHeight="1">
      <c r="A14" s="5">
        <f>Cena!A9</f>
        <v>5</v>
      </c>
      <c r="B14" s="12" t="str">
        <f>IF(ISBLANK(Cena!B9),"",Cena!B9)</f>
        <v xml:space="preserve">Mysz optyczna przewodowa USB, rozdzielczość min. 1000dpi </v>
      </c>
      <c r="C14" s="69">
        <f>IF(ISBLANK(Cena!C9),"",Cena!C9)</f>
        <v>2</v>
      </c>
      <c r="D14" s="13" t="s">
        <v>16</v>
      </c>
      <c r="E14" s="13"/>
      <c r="F14" s="14"/>
      <c r="G14" s="15"/>
    </row>
    <row r="15" spans="1:7">
      <c r="A15" s="5">
        <f>Cena!A10</f>
        <v>6</v>
      </c>
      <c r="B15" s="12" t="str">
        <f>IF(ISBLANK(Cena!B10),"",Cena!B10)</f>
        <v>Kabel sieciowy UTP kat. 5e 3 metry</v>
      </c>
      <c r="C15" s="69">
        <f>IF(ISBLANK(Cena!C10),"",Cena!C10)</f>
        <v>10</v>
      </c>
      <c r="D15" s="13" t="s">
        <v>16</v>
      </c>
      <c r="E15" s="13"/>
      <c r="F15" s="16"/>
      <c r="G15" s="15"/>
    </row>
    <row r="16" spans="1:7" ht="224.4">
      <c r="A16" s="6">
        <f>Cena!A11</f>
        <v>7</v>
      </c>
      <c r="B16" s="12" t="str">
        <f>IF(ISBLANK(Cena!B11),"",Cena!B11)</f>
        <v xml:space="preserve">Komputer stacjonarny. Komputer stacjonarny wykorzystaywany w pracach badawczo – rozwojowych z wykorzystaniem dedykowanego specjalistycznego oprogramowania oraz pracy w programach CAD/CAM/CAE: NX, CREO.
• Płyta główna formatu ATX :  obsługa pamięci DDR4-2400 MHz, DDR4-2133 MHz, do 64 GB, 4 gniazda - 2 wolne po instalacji pamięci RAM; karta dźwiękowa: zintegrowana, karta sieciowa: zintegrowana 10/100/1000 Mbit/s, złącza wewnętrzne: PCIe 3.0 x1 - 3 szt.,  PCI - 1 szt.,  M.2 - 2 szt.,  PCIe 3.0 x16 - 2 szt.,  SATA III (6 Gb/s) - 6 szt., • Procesor z dopasowanym układem chłodzenia powinien osiągać w teście wydajności PassMark wynik co najmniej 7401 punktów wynik dostepny na stronie https://www.cpubenchmark.net/cpu.php • Pamięć min. RAM 2x4GB DDR4:  Częstotliwość pracy 2400 MHz, Opóźnienie   CL 15,  Napięcie  1,2 V,  Radiator, • Karta graficzna dedykowana  do grafiki w sytemach CAD/CAM/CAE NX, Creo wymagania min.:  pamięć GDDR3 2GB, 128 bit, liczba rdzeni CUDA 192,  gniazda: 1x Display Port, 1xDVI-D,  Złącze: PCI-E 2.0 PCI-E 16x,  obsługiwane standardy OpenGL 4.5, DirectX 11, Shader Model 5.0, wpospomaganie sprzętowe OpenGL; maksymalny pobór mocy 45 W;  Oferowana karta graficzna musi osiągać w teście PassMark Performance Test co najmniej wynik 834 punktów w G3D Mark, wynik dostępny na stronie: https://www.videocardbenchmark.net/gpu.php?gpu=Quadro+K420&amp;id=2992 
• Pamięć masowa: dysk twardy SSD 1 sztuka wymagania min.: pojemność 256 GB,  interfejs: SATA III, szerokość 2,5”,  Prędkość odczytu min 555 MB/s,  Prędkość zapisu min.: 540 MB/s,  MTBF:2000000 h, • Napęd optyczny 1 sztuka: DVD±RW DL,  interfejs  SATA,  szerokość 5,25”,  zapis DVD+-R: min. 16x, kolor zgodny z obudową • Obudowa: middle tower (ATX, mATX, mini ITX), kieszenie zewnętrzne: 1x 5,25”,  kieszenie wewnętrzne: 2x 3,5”, 2x 2,5”,  złącza z przodu: 2x USB 3.0 , mikrofon, słuchawki, czytnik kart pamięci SD/microSD,   zamontowane wentylatory z wtyczkami zasilania min. 3 pin: 2x120 mm,  kolor czarny • Zasilacz; moc 600 W;  Standard  ATX ; typ PFC  Aktywny ; Sprawność  ponad  85% ; Zabezpieczenia  SCP, OPP, UVP, OVP; Wtyczki: EPS12V 20+4 (24) pin - 1 szt.; MOLEX 4-pin - 2 szt.;  SATA - 6 szt.; PCI-E 2.0 6+2 (8) pin - 2 szt.;  CPU 8-pin - 1 szt.  Dodatkowe wyposażnie: Mysz optyczna przewodowa,• mysz optyczna z rolką, sensor optyczny o rozdzielczości 800 dpi, 3 przyciski (w tym 1 pokrętło), złącze USB, kolor czarny mysz , kabel długość 180 cm. ; Klawiatura przewodowa, złącze USB, układ US o niskim skoku, poziomy enter, duży backspace, odporna na zachlapanie, składane nóżki, kolor czarny,  
</v>
      </c>
      <c r="C16" s="69">
        <f>IF(ISBLANK(Cena!C11),"",Cena!C11)</f>
        <v>5</v>
      </c>
      <c r="D16" s="18" t="s">
        <v>20</v>
      </c>
      <c r="E16" s="20"/>
      <c r="F16" s="18"/>
      <c r="G16" s="17"/>
    </row>
    <row r="17" spans="1:7" ht="145.19999999999999">
      <c r="A17" s="5">
        <f>Cena!A12</f>
        <v>8</v>
      </c>
      <c r="B17" s="12" t="str">
        <f>IF(ISBLANK(Cena!B12),"",Cena!B12)</f>
        <v>Monitor, Przekątna min. 23,5 cala,   Powłoka matrycy  Matowa,   Rodzaj matrycy  LED, PLS,   Rozdzielczość ekranu min. 1920 x 1080 (FullHD),   Format ekranu  16:9,   Częstotliwość odświeżania  60 Hz,   Jasność  250 cd/m?,   Kontrast statyczny  1 000:1,   Kąt widzenia w poziomie  178 stopni,  Kąt widzenia w pionie  178 stopni,  Czas reakcji  4 ms,  Liczba wyświetlanych kolorów  16,7 mln,  Rodzaje wejść / wyjść  VGA (D-sub) - 1 szt., HDMI - 1 szt., DC-in (wejście zasilania) - 1 szt.,   Pobór mocy podczas pracy max. 25 W,  Pobór mocy podczas spoczynku max.   &lt; 0,3 W,  Wymiary max. Szerokość  548 mm, Wysokość (z podstawą)  424 mm, Głębokość (z podstawą)  219 mm, max. waga  3,3 kg,   Dołączone akcesoria  Kabel HDMI,  Kabel zasilający, Zasilacz
 Gwarancja  24 miesiące (gwarancja producenta)</v>
      </c>
      <c r="C17" s="69">
        <f>IF(ISBLANK(Cena!C12),"",Cena!C12)</f>
        <v>6</v>
      </c>
      <c r="D17" s="13" t="s">
        <v>16</v>
      </c>
      <c r="E17" s="13"/>
      <c r="F17" s="14"/>
      <c r="G17" s="15"/>
    </row>
    <row r="18" spans="1:7" ht="198">
      <c r="A18" s="5">
        <f>Cena!A13</f>
        <v>9</v>
      </c>
      <c r="B18" s="12" t="str">
        <f>IF(ISBLANK(Cena!B13),"",Cena!B13)</f>
        <v>Urządzenie wielofunkcyjne kolor
Technologia druku: druk atramentowy, kolorowy, Funkcje drukowanie: kopiowanie i skanowanie; Prędkość druku w czerni /kolor (A4, tryb normal): 11/6 ( str/min); Jakość druku w czerni /kolor: 6000x1200 dpi; Normatywny cykl pracy (miesięcznie, format A4): 2500 str./miesiąc; Czas wydruku pierwszej strony (A4): max. 9 sekund; Typ skanera  Płaski, CIS; Optyczna rozdzielczość skanowania:1200x2400 dpi; Maksymalny format skanowania:  A4; Szybkość kopiowania w czerni /kolor: 4,4/2,7 (str./min.); Rozdzielczość kopiowania: 1200x1200 dpi; Maksymalna pojemność podajnika (arkusze): 100 arkuszy; Nośniki: Papier zwykły, koperty ; Druk dwustronny: Ręczny, Standardowe wymiary nośników: A4, A5, A6, B5, DL Letter,100x150, 130x180mm; Zalecana gramatura nośników: do 220 g/m2; Pamięć   min. 64 MB; Wyświetlacz : Wbudowany ; Rozwiązania komunikacyjne USB 2.0; Obsługiwane systemy operacyjne Microsoft® Windows®: Windows 7 (32 i 64 bit); Mac OS X v10.5 Linux CUPS lub nowsze; Zasilanie  220–240 V AC 50/60 Hz; Waga netto: Max. 8 Kg; Zawartość¬ opakowania  Drukarka, kabel zasilania, kabel USB 2.0, płyta CD (z instrukcją użytkownika i oprogramowaniem drukarki), Oryginalne tusze startowe : -czarny (do 6000 str.);- kolorowe (do 5000 str.); Gwarancja min 2 lata.</v>
      </c>
      <c r="C18" s="69">
        <f>IF(ISBLANK(Cena!C13),"",Cena!C13)</f>
        <v>1</v>
      </c>
      <c r="D18" s="13" t="s">
        <v>16</v>
      </c>
      <c r="E18" s="13"/>
      <c r="F18" s="16"/>
      <c r="G18" s="15"/>
    </row>
    <row r="19" spans="1:7" ht="29.25" customHeight="1">
      <c r="A19" s="6">
        <f>Cena!A14</f>
        <v>10</v>
      </c>
      <c r="B19" s="12" t="str">
        <f>IF(ISBLANK(Cena!B14),"",Cena!B14)</f>
        <v>Dysk SSD 256GB z interfejsem SATA, wewnętrzny. Prędkość odczytu min. 560 MB/s, prędkość  zapisu min. 510 MB/s. Gwarancja min 5 lat.</v>
      </c>
      <c r="C19" s="69">
        <f>IF(ISBLANK(Cena!C14),"",Cena!C14)</f>
        <v>8</v>
      </c>
      <c r="D19" s="13" t="s">
        <v>16</v>
      </c>
      <c r="E19" s="20"/>
      <c r="F19" s="18"/>
      <c r="G19" s="17"/>
    </row>
    <row r="20" spans="1:7" ht="51" customHeight="1">
      <c r="A20" s="5">
        <f>Cena!A15</f>
        <v>11</v>
      </c>
      <c r="B20" s="12" t="str">
        <f>IF(ISBLANK(Cena!B15),"",Cena!B15)</f>
        <v xml:space="preserve">Drukarka monohromatyczna laserowa,Technologia druku druk laserowy, monochromatyczny, Prędkość druku w czerni (A4, tryb normal) 30 str/min, Jakość druku  1200 x 1200 dpi, Normatywny cykl pracy (miesięcznie, format A4) 15 000 str./miesiąc, Czas wydruku pierwszej strony (A4) max. 8.5 sekundy, Szybkość procesora min. 600 Mhz
Maksymalna pojemność podajnika (arkusze) 251 arkuszy, Nośniki papier zwykły, papier makulaturowy, papier bond, etykiety, koperty; Druk dwustronny Automatyczny; Standardowe wymiary nośników A4, Letter, A5, A6, Executive, koperty; Zalecana gramatura nośników od 60 do 230 g/m2; Pamięć   min. 64 MB; Rozwiązania komunikacyjne USB (2.0 Hi-Speed) Wireless (IEEE 802.11b/g/n ) Wi-Fi Direct; Obsługiwane systemy operacyjne Windows 7 -32 I -64 bit; Mac OS X v10.5 lub nowsze; Zasilanie  sieciowe AC (220-240V); Waga  Max. 7,2 Kg; Wymiary Max. szerokość 356 mm, głębokość 360 mm, wysokość 183 mm; Zawartość opakowania  Drukarka, kabel zasilania, kabel USB 2.0, płyta CD (z instrukcją użytkownika i oprogramowaniem drukarki), toner startowy; Gwarancja 2 lata.  Dodatkowo 1 toner oryginalny (do każdego urządzenia) o wydajności min. 1200 stron.
</v>
      </c>
      <c r="C20" s="69">
        <f>IF(ISBLANK(Cena!C15),"",Cena!C15)</f>
        <v>2</v>
      </c>
      <c r="D20" s="13" t="s">
        <v>16</v>
      </c>
      <c r="E20" s="13"/>
      <c r="F20" s="14"/>
      <c r="G20" s="15"/>
    </row>
    <row r="21" spans="1:7" ht="26.4">
      <c r="A21" s="5">
        <f>Cena!A16</f>
        <v>12</v>
      </c>
      <c r="B21" s="12" t="str">
        <f>IF(ISBLANK(Cena!B16),"",Cena!B16)</f>
        <v>Kabel HDMI 3m, standard HDMI v1.4 ; końcówka 1 - 1 x HDMI v1.4; końcówka 2 -  1 x HDMI v1.4; długość 300 cm; Pozłacane styki, Gwarancja 5 lat</v>
      </c>
      <c r="C21" s="69">
        <f>IF(ISBLANK(Cena!C16),"",Cena!C16)</f>
        <v>2</v>
      </c>
      <c r="D21" s="13" t="s">
        <v>42</v>
      </c>
      <c r="E21" s="13"/>
      <c r="F21" s="16"/>
      <c r="G21" s="15"/>
    </row>
    <row r="22" spans="1:7" ht="39.6">
      <c r="A22" s="6">
        <f>Cena!A17</f>
        <v>13</v>
      </c>
      <c r="B22" s="12" t="str">
        <f>IF(ISBLANK(Cena!B17),"",Cena!B17)</f>
        <v>Kabe VGA 3 m,   Typ  VGA (D-sub) - VGA (D-sub);  Złącze 1  VGA (D-sub) męskie;  Złącze 2  VGA (D-sub) męskie;  Zastosowanie  Wideo;  Długość  3 m;  Kolor  Czarny;  Gwarancja  36 miesięcy (gwarancja producenta)</v>
      </c>
      <c r="C22" s="69">
        <f>IF(ISBLANK(Cena!C17),"",Cena!C17)</f>
        <v>2</v>
      </c>
      <c r="D22" s="13" t="s">
        <v>41</v>
      </c>
      <c r="E22" s="20"/>
      <c r="F22" s="18"/>
      <c r="G22" s="17"/>
    </row>
    <row r="23" spans="1:7" ht="27" customHeight="1">
      <c r="A23" s="5">
        <f>Cena!A18</f>
        <v>14</v>
      </c>
      <c r="B23" s="12" t="str">
        <f>IF(ISBLANK(Cena!B18),"",Cena!B18)</f>
        <v>Pamieć USB; interfejs  USB 3.1; pojemność  64 GB; Maks. prędkość zapisu  180 MB/s nie mniejsza niż 150 MB/s, 
Maks. prędkość odczytu  350 MB/s, nie mniejsza niż 300 MB/s, makysmalne wymiary: 76.3 x 23.48 x 12.17 mm , Gwarancja  5 lat</v>
      </c>
      <c r="C23" s="69">
        <f>IF(ISBLANK(Cena!C18),"",Cena!C18)</f>
        <v>3</v>
      </c>
      <c r="D23" s="13" t="s">
        <v>42</v>
      </c>
      <c r="E23" s="13"/>
      <c r="F23" s="14"/>
      <c r="G23" s="15"/>
    </row>
    <row r="24" spans="1:7" ht="30.75" customHeight="1">
      <c r="A24" s="5">
        <f>Cena!A19</f>
        <v>15</v>
      </c>
      <c r="B24" s="12" t="str">
        <f>IF(ISBLANK(Cena!B19),"",Cena!B19)</f>
        <v>kabel UTP,  kat5e  linka, typ :  szpula,  typ ekranowania :  UTP, długość :  30500 cm, kolor :  szary</v>
      </c>
      <c r="C24" s="69">
        <f>IF(ISBLANK(Cena!C19),"",Cena!C19)</f>
        <v>1</v>
      </c>
      <c r="D24" s="13" t="s">
        <v>16</v>
      </c>
      <c r="E24" s="13"/>
      <c r="F24" s="16"/>
      <c r="G24" s="15"/>
    </row>
    <row r="25" spans="1:7" ht="42.75" customHeight="1">
      <c r="A25" s="6">
        <f>Cena!A20</f>
        <v>16</v>
      </c>
      <c r="B25" s="12" t="str">
        <f>IF(ISBLANK(Cena!B20),"",Cena!B20)</f>
        <v>Gnizado sieciowe natynkowe, kategoria 5e (1000 Mbit), sandard RJ-45 (10/100/1000Mb/s), końcówka 2 RJ45 
kolor biały, Gwarancja 2 lata</v>
      </c>
      <c r="C25" s="69">
        <f>IF(ISBLANK(Cena!C20),"",Cena!C20)</f>
        <v>10</v>
      </c>
      <c r="D25" s="13" t="s">
        <v>16</v>
      </c>
      <c r="E25" s="20"/>
      <c r="F25" s="18"/>
      <c r="G25" s="17"/>
    </row>
    <row r="26" spans="1:7">
      <c r="A26" s="5">
        <f>Cena!A21</f>
        <v>17</v>
      </c>
      <c r="B26" s="12" t="str">
        <f>IF(ISBLANK(Cena!B21),"",Cena!B21)</f>
        <v xml:space="preserve"> Wtyk zaciskany RJ45, standard RJ45, Paczka  100 szt.</v>
      </c>
      <c r="C26" s="69">
        <f>IF(ISBLANK(Cena!C21),"",Cena!C21)</f>
        <v>1</v>
      </c>
      <c r="D26" s="13" t="s">
        <v>16</v>
      </c>
      <c r="E26" s="13"/>
      <c r="F26" s="14"/>
      <c r="G26" s="15"/>
    </row>
    <row r="27" spans="1:7">
      <c r="A27" s="5">
        <f>Cena!A22</f>
        <v>18</v>
      </c>
      <c r="B27" s="12" t="str">
        <f>IF(ISBLANK(Cena!B22),"",Cena!B22)</f>
        <v>Osłona na wtyk RJ45 , paczka 100szt. , kolor szry</v>
      </c>
      <c r="C27" s="69">
        <f>IF(ISBLANK(Cena!C22),"",Cena!C22)</f>
        <v>1</v>
      </c>
      <c r="D27" s="13" t="s">
        <v>16</v>
      </c>
      <c r="E27" s="13"/>
      <c r="F27" s="16"/>
      <c r="G27" s="15"/>
    </row>
    <row r="28" spans="1:7" ht="158.4">
      <c r="A28" s="6">
        <f>Cena!A23</f>
        <v>19</v>
      </c>
      <c r="B28" s="12" t="str">
        <f>IF(ISBLANK(Cena!B23),"",Cena!B23)</f>
        <v>Komputer typu laptop (ultrabook) o parametrach: system operacyjny min. MacOS Sierra, Rodzina procesora: nie gorszy niż Intel Core i7-5650U, Taktowanie procesora 2.2 GHz (Turbo Boost do 3,2 GHz), Rozdzielczość 1440 x 900 Powierzchnia matrycy: Błyszcząca, Technologia podświetlania: Diody LED, Zainstalowana pamięć RAM 8 GB, Rodzaj pamięci LPDDR3 Częstotliwość szyny pamięci 1600 MHz, porty we/wy 1 x Audio (Słuchawki / Line-out) Kamera internetowa, Typ ogniwa Li-poly, Porty USB: 2 x USB 3.0 Type-A, Porty wideo: 1 x Thunderbolt 2, Kolor Srebrny, Dysk SSD 256 GB, Interfejs dysku SSD PCI-Express,  Podświetlana klawiatura, Czas pracy na baterii/bateriach do 12 h, Przekątna ekranu 13,3', Pojemność dysku SSD 256 GB, Typ dysku SSD, Typ matrycy LCD TFT, Czytnik kart pamięci SDXC, Komunikacja WiFi 802.11 a/b/g/n/ac, Bluetooth 4.0,  Pojemność baterii 54 Wh, Zasilacz 45W, waga poniżej 1, 5 kg,</v>
      </c>
      <c r="C28" s="69">
        <f>IF(ISBLANK(Cena!C23),"",Cena!C23)</f>
        <v>2</v>
      </c>
      <c r="D28" s="13" t="s">
        <v>16</v>
      </c>
      <c r="E28" s="20"/>
      <c r="F28" s="18"/>
      <c r="G28" s="17"/>
    </row>
    <row r="29" spans="1:7" ht="211.2">
      <c r="A29" s="5">
        <f>Cena!A24</f>
        <v>20</v>
      </c>
      <c r="B29" s="12" t="str">
        <f>IF(ISBLANK(Cena!B24),"",Cena!B24)</f>
        <v xml:space="preserve">Komputer PC
procesor o wydajności minimalnej wg CPU Benchmarks z dnia 21.03.2018 - 10 000 p http://www.cpubenchmark.net/high_end_cpus.html 
RAM 16 GB DDR3-1333 (PC3-10600)
dysk HDD 500 GB
napęd optyczny DVD+/-RW
karta dźwiękowa zintegrowana 
karta graficzna zewnętrzna 2GB; indeks 3Dmark11: 1900
obudowa czarna
złącza na przednim panelu 2 x USB / 1 x USB 3.0 / audio
złącza na tylnym panelu Audio/ 1 x RJ45 /1 x VGA/1 x DVI-D
2 x PS2/ 2 x USB / 2 x USB 3.0
zasilacz min. 500 W
system operacyjny Windows 10 Professional (64bit) PL
klawiatura i mysz Logitech w kolorze czarnym 
</v>
      </c>
      <c r="C29" s="69">
        <f>IF(ISBLANK(Cena!C24),"",Cena!C24)</f>
        <v>2</v>
      </c>
      <c r="D29" s="13" t="s">
        <v>16</v>
      </c>
      <c r="E29" s="13"/>
      <c r="F29" s="16"/>
      <c r="G29" s="15"/>
    </row>
    <row r="30" spans="1:7" ht="237.6">
      <c r="A30" s="6">
        <f>Cena!A25</f>
        <v>21</v>
      </c>
      <c r="B30" s="12" t="str">
        <f>IF(ISBLANK(Cena!B25),"",Cena!B25)</f>
        <v xml:space="preserve">Komputer PC
procesor o wydajności minimalnej wg CPU Benchmarks z dnia 21.03.2018 - 16 000 p http://www.cpubenchmark.net/high_end_cpus.html 
Karta graficzna zewnętrzna: wymóg konieczny - certyfikowana do współpracy z środowiskiem Solid Works i GOM (, minimum 4GB pamięci własnej GDDR5, osługa minimum DirectX 12, OpenCL 1.2, OpenGL 4.3, magistrala 256 bit, taktowanie pamięci 5012 MHz
RAM: minimum 64 GB DDR4 2133 MHz
dysk HDD 500 GB,  SSD 250 GB 
napęd optyczny DVD+/-RW
karta dźwiękowa zintegrowana 
obudowa czarna
złącza na przednim panelu 2 x USB / 1 x USB 3.0 / audio
złącza na tylnym panelu Audio/ 1 x RJ45 /1 x VGA/1 x DVI-D
2 x PS2/ 2 x USB / 2 x USB 3.0
zasilacz min. 500 W
system operacyjny Windows 10 Professional (64bit) PL
klawiatura i mysz Logitech w kolorze czarnym </v>
      </c>
      <c r="C30" s="69">
        <f>IF(ISBLANK(Cena!C25),"",Cena!C25)</f>
        <v>1</v>
      </c>
      <c r="D30" s="13" t="s">
        <v>16</v>
      </c>
      <c r="E30" s="20"/>
      <c r="F30" s="18"/>
      <c r="G30" s="17"/>
    </row>
    <row r="31" spans="1:7" ht="66">
      <c r="A31" s="5">
        <f>Cena!A26</f>
        <v>22</v>
      </c>
      <c r="B31" s="12" t="str">
        <f>IF(ISBLANK(Cena!B26),"",Cena!B26)</f>
        <v xml:space="preserve">Mysz optyczna
przewodowa USB
rozdzielczość min. 1000 dpi
ilość klawiszy 3
ilość rolek 1 </v>
      </c>
      <c r="C31" s="69">
        <f>IF(ISBLANK(Cena!C26),"",Cena!C26)</f>
        <v>10</v>
      </c>
      <c r="D31" s="13" t="s">
        <v>16</v>
      </c>
      <c r="E31" s="13"/>
      <c r="F31" s="14"/>
      <c r="G31" s="15"/>
    </row>
    <row r="32" spans="1:7" ht="41.25" customHeight="1">
      <c r="A32" s="5">
        <f>Cena!A27</f>
        <v>23</v>
      </c>
      <c r="B32" s="12" t="str">
        <f>IF(ISBLANK(Cena!B27),"",Cena!B27)</f>
        <v xml:space="preserve">Klawiatura komputerowa
przewodowa USB
czarna
</v>
      </c>
      <c r="C32" s="69">
        <f>IF(ISBLANK(Cena!C27),"",Cena!C27)</f>
        <v>10</v>
      </c>
      <c r="D32" s="13" t="s">
        <v>16</v>
      </c>
      <c r="E32" s="13"/>
      <c r="F32" s="16"/>
      <c r="G32" s="15"/>
    </row>
    <row r="33" spans="1:7">
      <c r="A33" s="6">
        <f>Cena!A29</f>
        <v>24</v>
      </c>
      <c r="B33" s="12" t="str">
        <f>IF(ISBLANK(Cena!B29),"",Cena!B29)</f>
        <v>Windows 10 Professional (64bit) PL</v>
      </c>
      <c r="C33" s="69">
        <f>IF(ISBLANK(Cena!C29),"",Cena!C29)</f>
        <v>1</v>
      </c>
      <c r="D33" s="13" t="s">
        <v>16</v>
      </c>
      <c r="E33" s="20"/>
      <c r="F33" s="18"/>
      <c r="G33" s="17"/>
    </row>
    <row r="34" spans="1:7" ht="158.4">
      <c r="A34" s="5">
        <f>Cena!A30</f>
        <v>25</v>
      </c>
      <c r="B34" s="12" t="str">
        <f>IF(ISBLANK(Cena!B30),"",Cena!B30)</f>
        <v>Urządzenie wielofunkcyjne. Drukarka kolorowa. Druk rozdzielczość druku - czerń [dpi] min. 600 x 600. Rozdzielczość druku - kolor [dpi] min. 600 x 600. Prędkość druku - czerń [str/min] min. 35, prędkość druku - kolor [str/min] min. 35. Automatyczny druk dwustronny. Kopiarka kolorowa, skaner. Rozdzielczość optyczna skanowania [dpi] min. 600, skanowanie dwustronne, skanowanie do e-maila, automatyczne kopiowanie dwustronne. Zmniejszanie/powiększanie [%] 25 – 400 Funkcje kopiowania: kopiowanie małych dokumentów, kopiowanie wielokrotne, łączenie 2 w 1, łączenie 4 w 1. Pamięć min. 1 GB. Obciążenie [str/mies] min. 50000. Obsługa papieru: podajnik na 250 arkuszy, taca na 100 arkuszy. Złącza: Ethernet (RJ-45), USB. Praca w sieci Ethernet. Wspierane systemy operacyjne: Windows 10, Windows 7, Windows 7 x64, Windows 8, Windows XP Professional, Windows XP Professional x64. Dodatkowo 2 nowe oryginalne tonery o wydajności min.: 10000.</v>
      </c>
      <c r="C34" s="69">
        <f>IF(ISBLANK(Cena!C30),"",Cena!C30)</f>
        <v>1</v>
      </c>
      <c r="D34" s="13"/>
      <c r="E34" s="13"/>
      <c r="F34" s="14"/>
      <c r="G34" s="15"/>
    </row>
    <row r="35" spans="1:7" ht="27.75" customHeight="1">
      <c r="A35" s="5"/>
      <c r="B35" s="12"/>
      <c r="C35" s="69"/>
      <c r="D35" s="13"/>
      <c r="E35" s="13"/>
      <c r="F35" s="16"/>
      <c r="G35" s="15"/>
    </row>
    <row r="36" spans="1:7">
      <c r="A36" s="6"/>
      <c r="B36" s="12"/>
      <c r="C36" s="69"/>
      <c r="D36" s="18"/>
      <c r="E36" s="20"/>
      <c r="F36" s="18"/>
      <c r="G36" s="17"/>
    </row>
    <row r="37" spans="1:7">
      <c r="A37" s="5"/>
      <c r="B37" s="12"/>
      <c r="C37" s="69"/>
      <c r="D37" s="13"/>
      <c r="E37" s="13"/>
      <c r="F37" s="14"/>
      <c r="G37" s="15"/>
    </row>
    <row r="38" spans="1:7">
      <c r="A38" s="5"/>
      <c r="B38" s="12"/>
      <c r="C38" s="69"/>
      <c r="D38" s="13"/>
      <c r="E38" s="13"/>
      <c r="F38" s="16"/>
      <c r="G38" s="15"/>
    </row>
    <row r="39" spans="1:7">
      <c r="A39" s="6"/>
      <c r="B39" s="12"/>
      <c r="C39" s="69"/>
      <c r="D39" s="18"/>
      <c r="E39" s="20"/>
      <c r="F39" s="18"/>
      <c r="G39" s="17"/>
    </row>
    <row r="40" spans="1:7">
      <c r="A40" s="5"/>
      <c r="B40" s="12"/>
      <c r="C40" s="69"/>
      <c r="D40" s="13"/>
      <c r="E40" s="13"/>
      <c r="F40" s="14"/>
      <c r="G40" s="15"/>
    </row>
    <row r="41" spans="1:7">
      <c r="A41" s="5"/>
      <c r="B41" s="12"/>
      <c r="C41" s="69"/>
      <c r="D41" s="13"/>
      <c r="E41" s="13"/>
      <c r="F41" s="16"/>
      <c r="G41" s="15"/>
    </row>
    <row r="42" spans="1:7">
      <c r="A42" s="6"/>
      <c r="B42" s="12"/>
      <c r="C42" s="69"/>
      <c r="D42" s="18"/>
      <c r="E42" s="20"/>
      <c r="F42" s="18"/>
      <c r="G42" s="17"/>
    </row>
    <row r="43" spans="1:7">
      <c r="A43" s="5"/>
      <c r="B43" s="12"/>
      <c r="C43" s="69"/>
      <c r="D43" s="13"/>
      <c r="E43" s="13"/>
      <c r="F43" s="14"/>
      <c r="G43" s="15"/>
    </row>
    <row r="44" spans="1:7">
      <c r="A44" s="5"/>
      <c r="B44" s="12"/>
      <c r="C44" s="69"/>
      <c r="D44" s="13"/>
      <c r="E44" s="13"/>
      <c r="F44" s="16"/>
      <c r="G44" s="15"/>
    </row>
    <row r="45" spans="1:7">
      <c r="A45" s="6"/>
      <c r="B45" s="12"/>
      <c r="C45" s="69"/>
      <c r="D45" s="18"/>
      <c r="E45" s="20"/>
      <c r="F45" s="18"/>
      <c r="G45" s="17"/>
    </row>
    <row r="46" spans="1:7">
      <c r="A46" s="5"/>
      <c r="B46" s="12"/>
      <c r="C46" s="69"/>
      <c r="D46" s="13"/>
      <c r="E46" s="13"/>
      <c r="F46" s="14"/>
      <c r="G46" s="15"/>
    </row>
    <row r="47" spans="1:7">
      <c r="A47" s="5"/>
      <c r="B47" s="12"/>
      <c r="C47" s="69"/>
      <c r="D47" s="13"/>
      <c r="E47" s="13"/>
      <c r="F47" s="16"/>
      <c r="G47" s="15"/>
    </row>
    <row r="48" spans="1:7">
      <c r="A48" s="6"/>
      <c r="B48" s="12"/>
      <c r="C48" s="69"/>
      <c r="D48" s="18"/>
      <c r="E48" s="20"/>
      <c r="F48" s="18"/>
      <c r="G48" s="17"/>
    </row>
    <row r="49" spans="1:7">
      <c r="A49" s="5"/>
      <c r="B49" s="12"/>
      <c r="C49" s="69"/>
      <c r="D49" s="13"/>
      <c r="E49" s="13"/>
      <c r="F49" s="14"/>
      <c r="G49" s="15"/>
    </row>
    <row r="50" spans="1:7">
      <c r="A50" s="5"/>
      <c r="B50" s="12"/>
      <c r="C50" s="69"/>
      <c r="D50" s="13"/>
      <c r="E50" s="13"/>
      <c r="F50" s="16"/>
      <c r="G50" s="15"/>
    </row>
    <row r="51" spans="1:7">
      <c r="A51" s="6"/>
      <c r="B51" s="12"/>
      <c r="C51" s="69"/>
      <c r="D51" s="18"/>
      <c r="E51" s="20"/>
      <c r="F51" s="18"/>
      <c r="G51" s="17"/>
    </row>
    <row r="52" spans="1:7">
      <c r="A52" s="5"/>
      <c r="B52" s="12"/>
      <c r="C52" s="69"/>
      <c r="D52" s="13"/>
      <c r="E52" s="13"/>
      <c r="F52" s="14"/>
      <c r="G52" s="15"/>
    </row>
    <row r="53" spans="1:7">
      <c r="A53" s="5"/>
      <c r="B53" s="12"/>
      <c r="C53" s="69"/>
      <c r="D53" s="13"/>
      <c r="E53" s="13"/>
      <c r="F53" s="16"/>
      <c r="G53" s="15"/>
    </row>
    <row r="54" spans="1:7">
      <c r="A54" s="6"/>
      <c r="B54" s="12"/>
      <c r="C54" s="69"/>
      <c r="D54" s="18"/>
      <c r="E54" s="20"/>
      <c r="F54" s="18"/>
      <c r="G54" s="17"/>
    </row>
    <row r="55" spans="1:7">
      <c r="A55" s="5"/>
      <c r="B55" s="12"/>
      <c r="C55" s="69"/>
      <c r="D55" s="13"/>
      <c r="E55" s="13"/>
      <c r="F55" s="14"/>
      <c r="G55" s="15"/>
    </row>
    <row r="56" spans="1:7">
      <c r="A56" s="5"/>
      <c r="B56" s="12"/>
      <c r="C56" s="69"/>
      <c r="D56" s="13"/>
      <c r="E56" s="13"/>
      <c r="F56" s="16"/>
      <c r="G56" s="15"/>
    </row>
    <row r="57" spans="1:7">
      <c r="A57" s="6"/>
      <c r="B57" s="12"/>
      <c r="C57" s="69"/>
      <c r="D57" s="18"/>
      <c r="E57" s="20"/>
      <c r="F57" s="18"/>
      <c r="G57" s="17"/>
    </row>
    <row r="58" spans="1:7">
      <c r="A58" s="5"/>
      <c r="B58" s="12"/>
      <c r="C58" s="69"/>
      <c r="D58" s="13"/>
      <c r="E58" s="13"/>
      <c r="F58" s="14"/>
      <c r="G58" s="15"/>
    </row>
    <row r="59" spans="1:7">
      <c r="A59" s="5"/>
      <c r="B59" s="12"/>
      <c r="C59" s="69"/>
      <c r="D59" s="13"/>
      <c r="E59" s="13"/>
      <c r="F59" s="16"/>
      <c r="G59" s="15"/>
    </row>
  </sheetData>
  <mergeCells count="5">
    <mergeCell ref="A1:G1"/>
    <mergeCell ref="A4:B4"/>
    <mergeCell ref="A7:B7"/>
    <mergeCell ref="A5:B5"/>
    <mergeCell ref="A6:E6"/>
  </mergeCells>
  <phoneticPr fontId="0" type="noConversion"/>
  <pageMargins left="0.25" right="0.25" top="0.75" bottom="0.75" header="0.3" footer="0.3"/>
  <pageSetup paperSize="9" scale="78" orientation="portrait" horizontalDpi="120" r:id="rId1"/>
  <headerFooter alignWithMargins="0">
    <oddFooter>&amp;R Strona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3</vt:i4>
      </vt:variant>
    </vt:vector>
  </HeadingPairs>
  <TitlesOfParts>
    <vt:vector size="5" baseType="lpstr">
      <vt:lpstr>Cena</vt:lpstr>
      <vt:lpstr>Gwarancja</vt:lpstr>
      <vt:lpstr>Gwarancja!Obszar_wydruku</vt:lpstr>
      <vt:lpstr>Cena!Tytuły_wydruku</vt:lpstr>
      <vt:lpstr>Gwarancja!Tytuły_wydruku</vt:lpstr>
    </vt:vector>
  </TitlesOfParts>
  <Company>IMiK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andrzejc</dc:creator>
  <cp:lastModifiedBy>katarzyna.karczewska</cp:lastModifiedBy>
  <cp:lastPrinted>2018-04-11T11:07:40Z</cp:lastPrinted>
  <dcterms:created xsi:type="dcterms:W3CDTF">2005-12-25T18:01:42Z</dcterms:created>
  <dcterms:modified xsi:type="dcterms:W3CDTF">2018-06-21T10:28:43Z</dcterms:modified>
</cp:coreProperties>
</file>